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usuario\Desktop\"/>
    </mc:Choice>
  </mc:AlternateContent>
  <xr:revisionPtr revIDLastSave="0" documentId="8_{A121345B-88FB-48B8-90D1-A19D639A2C62}" xr6:coauthVersionLast="47" xr6:coauthVersionMax="47" xr10:uidLastSave="{00000000-0000-0000-0000-000000000000}"/>
  <bookViews>
    <workbookView xWindow="-120" yWindow="-120" windowWidth="29040" windowHeight="15720" firstSheet="11" activeTab="13" xr2:uid="{373CF1A5-84E5-49A1-9A62-DF1322F33FB7}"/>
  </bookViews>
  <sheets>
    <sheet name="1 EQUIPOS DE CÓMPUTO 1" sheetId="1" r:id="rId1"/>
    <sheet name="2 EQUIPOS DE CÓMPUTO 2 " sheetId="2" r:id="rId2"/>
    <sheet name="3 EQUIPOS DE CÓMPUTO 3" sheetId="3" r:id="rId3"/>
    <sheet name="4 EQUIPOS DE CÓMPUTO 4" sheetId="4" r:id="rId4"/>
    <sheet name="5 EQUIPOS DE CÓMPUTO 5" sheetId="13" r:id="rId5"/>
    <sheet name="6 EQUIPOS VIDEO VIGILANCIA" sheetId="6" r:id="rId6"/>
    <sheet name="7 SERVIDOR Y ALMACENAMIENTO" sheetId="9" r:id="rId7"/>
    <sheet name="8 ACCESORIOS INFORMATICOS" sheetId="10" r:id="rId8"/>
    <sheet name="9 COMPONENTES DE AUDIO" sheetId="11" r:id="rId9"/>
    <sheet name="10 EQUIPO ELÉCTRICO" sheetId="12" r:id="rId10"/>
    <sheet name="11 EQUIPOS DE RED" sheetId="5" r:id="rId11"/>
    <sheet name="12 EQUIPO RED PARA SALAS ORALES" sheetId="14" r:id="rId12"/>
    <sheet name="13 COMPONENTES DE VIDEO" sheetId="15" r:id="rId13"/>
    <sheet name="14 DETECTORES DE METAL" sheetId="16" r:id="rId14"/>
    <sheet name="ACUMULADO DEL ANEXO 1" sheetId="8" r:id="rId15"/>
  </sheets>
  <definedNames>
    <definedName name="_xlnm.Print_Area" localSheetId="0">'1 EQUIPOS DE CÓMPUTO 1'!$A$1:$E$20</definedName>
    <definedName name="_xlnm.Print_Area" localSheetId="10">'11 EQUIPOS DE RED'!$A$1:$E$20</definedName>
    <definedName name="_xlnm.Print_Area" localSheetId="1">'2 EQUIPOS DE CÓMPUTO 2 '!$A$1:$E$23</definedName>
    <definedName name="_xlnm.Print_Area" localSheetId="2">'3 EQUIPOS DE CÓMPUTO 3'!$A$1:$E$19</definedName>
    <definedName name="_xlnm.Print_Area" localSheetId="3">'4 EQUIPOS DE CÓMPUTO 4'!$A$1:$E$21</definedName>
    <definedName name="_xlnm.Print_Area" localSheetId="5">'6 EQUIPOS VIDEO VIGILANCIA'!$A$1:$E$24</definedName>
    <definedName name="_xlnm.Print_Area" localSheetId="14">'ACUMULADO DEL ANEXO 1'!$A$1:$C$34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6" l="1"/>
  <c r="E11" i="16" s="1"/>
  <c r="C24" i="8" s="1"/>
  <c r="E20" i="14" l="1"/>
  <c r="E24" i="15"/>
  <c r="E23" i="15"/>
  <c r="E22" i="15"/>
  <c r="E21" i="15"/>
  <c r="E20" i="15"/>
  <c r="E19" i="15"/>
  <c r="E18" i="15"/>
  <c r="E17" i="15"/>
  <c r="E16" i="15"/>
  <c r="E15" i="15"/>
  <c r="E14" i="15"/>
  <c r="E13" i="15"/>
  <c r="E12" i="15"/>
  <c r="E11" i="15"/>
  <c r="E26" i="14"/>
  <c r="E25" i="14"/>
  <c r="E24" i="14"/>
  <c r="E23" i="14"/>
  <c r="E22" i="14"/>
  <c r="E21" i="14"/>
  <c r="E19" i="14"/>
  <c r="E18" i="14"/>
  <c r="E17" i="14"/>
  <c r="E16" i="14"/>
  <c r="E15" i="14"/>
  <c r="E14" i="14"/>
  <c r="E13" i="14"/>
  <c r="E23" i="11"/>
  <c r="E22" i="11"/>
  <c r="E21" i="11"/>
  <c r="E20" i="11"/>
  <c r="E19" i="11"/>
  <c r="E18" i="11"/>
  <c r="E17" i="11"/>
  <c r="E16" i="11"/>
  <c r="E15" i="11"/>
  <c r="E14" i="11"/>
  <c r="E13" i="11"/>
  <c r="E12" i="11"/>
  <c r="E11" i="11"/>
  <c r="E10" i="15"/>
  <c r="E12" i="14"/>
  <c r="E11" i="14"/>
  <c r="E10" i="14"/>
  <c r="E12" i="13"/>
  <c r="E11" i="13"/>
  <c r="E10" i="13"/>
  <c r="E11" i="12"/>
  <c r="E10" i="12"/>
  <c r="E10" i="11"/>
  <c r="E21" i="10"/>
  <c r="E20" i="10"/>
  <c r="E19" i="10"/>
  <c r="E18" i="10"/>
  <c r="E17" i="10"/>
  <c r="E16" i="10"/>
  <c r="E15" i="10"/>
  <c r="E14" i="10"/>
  <c r="E13" i="10"/>
  <c r="E12" i="10"/>
  <c r="E11" i="10"/>
  <c r="E10" i="10"/>
  <c r="E11" i="9"/>
  <c r="E10" i="9"/>
  <c r="E25" i="15" l="1"/>
  <c r="C23" i="8" s="1"/>
  <c r="E27" i="14"/>
  <c r="C22" i="8" s="1"/>
  <c r="E13" i="13"/>
  <c r="C15" i="8" s="1"/>
  <c r="E12" i="9"/>
  <c r="C17" i="8" s="1"/>
  <c r="E22" i="10"/>
  <c r="C18" i="8" s="1"/>
  <c r="E24" i="11"/>
  <c r="C19" i="8" s="1"/>
  <c r="E12" i="12"/>
  <c r="C20" i="8" s="1"/>
  <c r="E15" i="6"/>
  <c r="E14" i="6"/>
  <c r="E13" i="6"/>
  <c r="E12" i="6"/>
  <c r="E11" i="6"/>
  <c r="E10" i="6"/>
  <c r="E11" i="5"/>
  <c r="E10" i="5"/>
  <c r="E12" i="4"/>
  <c r="E11" i="4"/>
  <c r="E10" i="4"/>
  <c r="E10" i="3"/>
  <c r="E14" i="2"/>
  <c r="E13" i="2"/>
  <c r="E12" i="2"/>
  <c r="E11" i="2"/>
  <c r="E10" i="2"/>
  <c r="E10" i="1"/>
  <c r="E11" i="3" l="1"/>
  <c r="C13" i="8" s="1"/>
  <c r="E15" i="2"/>
  <c r="C12" i="8" s="1"/>
  <c r="E11" i="1"/>
  <c r="C11" i="8" s="1"/>
  <c r="E12" i="5"/>
  <c r="C21" i="8" s="1"/>
  <c r="E13" i="4"/>
  <c r="C14" i="8" s="1"/>
  <c r="E16" i="6"/>
  <c r="C16" i="8" s="1"/>
  <c r="C25" i="8" l="1"/>
</calcChain>
</file>

<file path=xl/sharedStrings.xml><?xml version="1.0" encoding="utf-8"?>
<sst xmlns="http://schemas.openxmlformats.org/spreadsheetml/2006/main" count="352" uniqueCount="152">
  <si>
    <t>TOTAL</t>
  </si>
  <si>
    <t>PODER JUDICIAL DEL ESTADO DE SONORA</t>
  </si>
  <si>
    <t>PROPUESTA ECONÓMICA</t>
  </si>
  <si>
    <t>IMPORTE</t>
  </si>
  <si>
    <t>NÚM</t>
  </si>
  <si>
    <t>TOTAL:</t>
  </si>
  <si>
    <t>IMPORTE TOTAL DE LA PROPUESTA (PARTIDA 1) ANTES DE IVA, CON LETRA:</t>
  </si>
  <si>
    <t>NUM</t>
  </si>
  <si>
    <t>CANTIDAD</t>
  </si>
  <si>
    <t>O DE SU REPRESENTANTE LEGAL</t>
  </si>
  <si>
    <t>IMPORTE TOTAL DE LA PROPUESTA (PARTIDA 2) ANTES DE IVA, CON LETRA:</t>
  </si>
  <si>
    <t>IMPORTE TOTAL DE LA PROPUESTA (PARTIDA 3) ANTES DE IVA, CON LETRA:</t>
  </si>
  <si>
    <t>IMPORTE TOTAL DE LA PROPUESTA (PARTIDA 4) ANTES DE IVA, CON LETRA:</t>
  </si>
  <si>
    <t>IMPORTE TOTAL DE LA PROPUESTA (PARTIDA 5) ANTES DE IVA, CON LETRA:</t>
  </si>
  <si>
    <t>IMPORTE TOTAL DE LA PROPUESTA (PARTIDA 6) ANTES DE IVA, CON LETRA:</t>
  </si>
  <si>
    <t>PRECIO UNITARIO</t>
  </si>
  <si>
    <t>PARTIDA</t>
  </si>
  <si>
    <t xml:space="preserve">                                                                            SUMA TOTAL DE LAS PARTIDAS:</t>
  </si>
  <si>
    <t>IMPORTE CON LETRA:</t>
  </si>
  <si>
    <t>IMPORTES ANTES DE IVA.</t>
  </si>
  <si>
    <t>NOTA: ESTE IMPORTE DEBE COINCIDIR CON EL IMPORTE EXPRESADO EN LA CARTA COMPROMISO.</t>
  </si>
  <si>
    <t>SON: (____________________________________________________________________________/100 MN)</t>
  </si>
  <si>
    <t>SON: (___________________________________________________________________________/100 MN)</t>
  </si>
  <si>
    <t>IMPORTE TOTAL DE LA PROPUESTA (PARTIDA 7) ANTES DE IVA, CON LETRA:</t>
  </si>
  <si>
    <t>IMPORTE TOTAL DE LA PROPUESTA (PARTIDA 8) ANTES DE IVA, CON LETRA:</t>
  </si>
  <si>
    <t>IMPORTE TOTAL DE LA PROPUESTA (PARTIDA 9) ANTES DE IVA, CON LETRA:</t>
  </si>
  <si>
    <t>IMPORTE TOTAL DE LA PROPUESTA (PARTIDA 10) ANTES DE IVA, CON LETRA:</t>
  </si>
  <si>
    <t>IMPORTE TOTAL DE LA PROPUESTA (PARTIDA 11) ANTES DE IVA, CON LETRA:</t>
  </si>
  <si>
    <t>NOMBRE DEL INTERESADO                                                                           FIRMA DEL INTERESADO</t>
  </si>
  <si>
    <t xml:space="preserve">                                                                                                       O DE SU REPRESENTANTE LEGAL</t>
  </si>
  <si>
    <t>CONCENTRADO DE PARTIDAS</t>
  </si>
  <si>
    <r>
      <rPr>
        <b/>
        <u/>
        <sz val="16"/>
        <color theme="1"/>
        <rFont val="Calibri"/>
        <family val="2"/>
        <scheme val="minor"/>
      </rPr>
      <t>ANEXO 1:</t>
    </r>
    <r>
      <rPr>
        <b/>
        <sz val="16"/>
        <color theme="1"/>
        <rFont val="Calibri"/>
        <family val="2"/>
        <scheme val="minor"/>
      </rPr>
      <t xml:space="preserve"> CATÁLOGO DE CONCEPTOS.</t>
    </r>
  </si>
  <si>
    <t>DESCRIPCIÓN GENERAL DE LOS BIENES</t>
  </si>
  <si>
    <t>DESCRIPCIÓN DE LA PARTIDA</t>
  </si>
  <si>
    <t>NOMBRE DEL LICITANTE</t>
  </si>
  <si>
    <t>FIRMA DEL LICITANTE</t>
  </si>
  <si>
    <t>IMPORTE TOTAL DE LA PROPUESTA (PARTIDA 13) ANTES DE IVA, CON LETRA:</t>
  </si>
  <si>
    <t>IMPORTE TOTAL DE LA PROPUESTA (PARTIDA 12) ANTES DE IVA, CON LETRA:</t>
  </si>
  <si>
    <t>LICITACIÓN PÚBLICA No. PJESON-LP-23-1002</t>
  </si>
  <si>
    <t>PARTIDA 7: SERVIDOR Y ALMACENAMIENTO</t>
  </si>
  <si>
    <t>PARTIDA 8: ACCESORIOS INFORMÁTICOS</t>
  </si>
  <si>
    <t>PARTIDA 9: COMPONENTES DE AUDIO</t>
  </si>
  <si>
    <t>PARTIDA 10: EQUIPO ELÉCTRICO</t>
  </si>
  <si>
    <t>PARTIDA 13: COMPONENTES DE VIDEO</t>
  </si>
  <si>
    <t>EQUIPOS DE CÓMPUTO 1</t>
  </si>
  <si>
    <t>EQUIPOS DE CÓMPUTO 2</t>
  </si>
  <si>
    <t>EQUIPOS DE CÓMPUTO 3</t>
  </si>
  <si>
    <t>EQUIPOS DE CÓMPUTO 4</t>
  </si>
  <si>
    <t>EQUIPOS DE CÓMPUTO 5</t>
  </si>
  <si>
    <t>EQUIPOS DE VIDEO VIGILANCIA</t>
  </si>
  <si>
    <t>SERVIDOR Y ALMACENAMIENTO</t>
  </si>
  <si>
    <t>COMPONENTES DE AUDIO</t>
  </si>
  <si>
    <t>EQUIPO ELÉCTRICO</t>
  </si>
  <si>
    <t>COMPONENTES DE VIDEO</t>
  </si>
  <si>
    <t>EQUIPOS DE RED DE SALAS ORALES</t>
  </si>
  <si>
    <t>PARTIDA 6: EQUIPOS DE VIDEO VIGILANCIA</t>
  </si>
  <si>
    <t>PARTIDA 1: EQUIPOS DE CÓMPUTO 1</t>
  </si>
  <si>
    <t>PARTIDA 4: EQUIPOS DE CÓMPUTO 4</t>
  </si>
  <si>
    <t>PARTIDA 12: EQUIPO DE RED PARA SALAS ORALES</t>
  </si>
  <si>
    <t>Soporte de pared para TV de 32 a 60 pulgadas</t>
  </si>
  <si>
    <t>Base para microfono con entrada XLR negro</t>
  </si>
  <si>
    <t>Par conector XLR macho / hembra</t>
  </si>
  <si>
    <t>Plug de audio estéreo para soldar 3.5</t>
  </si>
  <si>
    <t>Plug de audio estéreo para soldar 6.3</t>
  </si>
  <si>
    <t>Wall plate con conector 3-PIN XLR</t>
  </si>
  <si>
    <t>Barra de 10 contactos para montaje en rack</t>
  </si>
  <si>
    <t>Charola para Rack  19" - 2U ranurada</t>
  </si>
  <si>
    <t>Cinchos de nylon de 30 cm, color negro</t>
  </si>
  <si>
    <t>Faceplate de 2 ventanas tipo keyston</t>
  </si>
  <si>
    <t>Ethernet Jack Quickport categoría 6 extreme con certificacion  ISO/IEC 11801</t>
  </si>
  <si>
    <t>Organizador horizontal doble 3x3" frontal, 2x4"posterior 2 UR</t>
  </si>
  <si>
    <t>Organizador vertical doble, canales 4x5 " x 80" de altura</t>
  </si>
  <si>
    <t>Paquete de 100 de conectores RJ45 categoría 6</t>
  </si>
  <si>
    <t>Pernos tipo taquetes de 1/2" para fijación de rack</t>
  </si>
  <si>
    <t>Montaje de techo para cámaras tipo bullet</t>
  </si>
  <si>
    <t>Soporte de techo para pantalla de 55 pulgadas</t>
  </si>
  <si>
    <t>Soporte para TV de pared de 32 a 55 pulgadas</t>
  </si>
  <si>
    <r>
      <rPr>
        <b/>
        <u/>
        <sz val="11"/>
        <color theme="1"/>
        <rFont val="Calibri"/>
        <family val="2"/>
        <scheme val="minor"/>
      </rPr>
      <t>Capturadora de video USB
Características:</t>
    </r>
    <r>
      <rPr>
        <sz val="11"/>
        <color theme="1"/>
        <rFont val="Calibri"/>
        <family val="2"/>
        <scheme val="minor"/>
      </rPr>
      <t xml:space="preserve">
-Interface USB 2.0 (UVC)
-Video input: HDMI 2.0
-Video bypass: HDMI 2.0
-Audio inputs: HDMI *1, 4-Pole 3.5 mm port *2
-Resoluciones soportadas: 2160p60, 1080p60/50/30, 720p60/50/30, 576p50/25, 480p60/30
-Formato de grabación: MPEG 4 (H.264+AAC) / MJPEG / Supports hardware encoding
Referencia: Marca AVerMedia, Modelo Live Gamer Portable 2 Plus</t>
    </r>
  </si>
  <si>
    <r>
      <rPr>
        <b/>
        <u/>
        <sz val="11"/>
        <color theme="1"/>
        <rFont val="Calibri"/>
        <family val="2"/>
        <scheme val="minor"/>
      </rPr>
      <t>Adaptador de video HDMI a USB:</t>
    </r>
    <r>
      <rPr>
        <sz val="11"/>
        <color theme="1"/>
        <rFont val="Calibri"/>
        <family val="2"/>
        <scheme val="minor"/>
      </rPr>
      <t xml:space="preserve">
Características:
-Entrada: HDMI (sin cifrar)
-Resoluciones soportadas: 3840 x 2160 hasta 30p, 1920 x 1080 hasta 60p/60i, 1280 x 720 hasta 60p,720 x 576 50p, 720 x 480 60p
-USB 3.x
Referencia: Mara Elgato, Modelo Cam Link 4K</t>
    </r>
  </si>
  <si>
    <r>
      <rPr>
        <b/>
        <u/>
        <sz val="11"/>
        <color theme="1"/>
        <rFont val="Calibri"/>
        <family val="2"/>
        <scheme val="minor"/>
      </rPr>
      <t>Disco duro:</t>
    </r>
    <r>
      <rPr>
        <sz val="11"/>
        <color theme="1"/>
        <rFont val="Calibri"/>
        <family val="2"/>
        <scheme val="minor"/>
      </rPr>
      <t xml:space="preserve">
8 TB de espacio
Tamaño de disco duro 3.5 pulgadas
Interfaz Serial ATA III
5400  RPM
Velocidad de transferencia Interfaz del disco duro hasta 180MB/s</t>
    </r>
  </si>
  <si>
    <r>
      <rPr>
        <b/>
        <u/>
        <sz val="11"/>
        <color theme="1"/>
        <rFont val="Calibri"/>
        <family val="2"/>
        <scheme val="minor"/>
      </rPr>
      <t>Extensión USB 3 metros:</t>
    </r>
    <r>
      <rPr>
        <sz val="11"/>
        <color theme="1"/>
        <rFont val="Calibri"/>
        <family val="2"/>
        <scheme val="minor"/>
      </rPr>
      <t xml:space="preserve">
-Revestimiento de oro en Conector
-Calibre del Conductor 24 AWG</t>
    </r>
  </si>
  <si>
    <r>
      <rPr>
        <b/>
        <u/>
        <sz val="11"/>
        <color theme="1"/>
        <rFont val="Calibri"/>
        <family val="2"/>
        <scheme val="minor"/>
      </rPr>
      <t>Par de bocinas para PC de escritorio
Características:</t>
    </r>
    <r>
      <rPr>
        <sz val="11"/>
        <color theme="1"/>
        <rFont val="Calibri"/>
        <family val="2"/>
        <scheme val="minor"/>
      </rPr>
      <t xml:space="preserve">
-Canales de salida de audio: 2.0 canales
-Potencia estimada RMS: 3 W
-Tecnología de conectividad: Alámbrico
Referencia: Marca Logitech, Modelo Z150</t>
    </r>
  </si>
  <si>
    <r>
      <rPr>
        <b/>
        <u/>
        <sz val="11"/>
        <color theme="1"/>
        <rFont val="Calibri"/>
        <family val="2"/>
        <scheme val="minor"/>
      </rPr>
      <t>Monitor
Características:</t>
    </r>
    <r>
      <rPr>
        <sz val="11"/>
        <color theme="1"/>
        <rFont val="Calibri"/>
        <family val="2"/>
        <scheme val="minor"/>
      </rPr>
      <t xml:space="preserve">
-24" Monitor Super Ultra-wide Dual QHD
-Resolucion 1,920 x 1,080
-Relación de aspecto 16 : 9
-Entrada HDMI
-Compatible con montaje VESA
Marca Samsung, Modelo LC24F390FHLXZX</t>
    </r>
  </si>
  <si>
    <r>
      <rPr>
        <b/>
        <u/>
        <sz val="11"/>
        <color theme="1"/>
        <rFont val="Calibri"/>
        <family val="2"/>
        <scheme val="minor"/>
      </rPr>
      <t>Tarjeta de Video PCIe</t>
    </r>
    <r>
      <rPr>
        <sz val="11"/>
        <color theme="1"/>
        <rFont val="Calibri"/>
        <family val="2"/>
        <scheme val="minor"/>
      </rPr>
      <t xml:space="preserve">
</t>
    </r>
    <r>
      <rPr>
        <b/>
        <u/>
        <sz val="11"/>
        <color theme="1"/>
        <rFont val="Calibri"/>
        <family val="2"/>
        <scheme val="minor"/>
      </rPr>
      <t>Características:</t>
    </r>
    <r>
      <rPr>
        <sz val="11"/>
        <color theme="1"/>
        <rFont val="Calibri"/>
        <family val="2"/>
        <scheme val="minor"/>
      </rPr>
      <t xml:space="preserve">
-Interfaz PCIe 2 ×
-Memoria 2GB
-Tipo memoria GDDR5 a 5000 GHz
-Conectores: HDMI 1×, VGA 1
Referencia: Marca EVGA, Modelo GT 730</t>
    </r>
  </si>
  <si>
    <r>
      <rPr>
        <b/>
        <u/>
        <sz val="11"/>
        <color theme="1"/>
        <rFont val="Calibri"/>
        <family val="2"/>
        <scheme val="minor"/>
      </rPr>
      <t>Amplificador de Audio
Características:</t>
    </r>
    <r>
      <rPr>
        <sz val="11"/>
        <color theme="1"/>
        <rFont val="Calibri"/>
        <family val="2"/>
        <scheme val="minor"/>
      </rPr>
      <t xml:space="preserve">
-Potencia RMS: 2x 775 vatios a 2 ohmios, 2x 525 vatios a 4 ohmios, 2x 300 vatios a 8 ohmios
-Potencia RMS en modo puente: 1x 1.550 vatios a 4 ohmios, mono puenteado, 1.050 vatios a 8 ohmios, mono puenteado
-Entradas: XLR, jack, RCA por canal
-Salidas: Speakon, terminales de tornillo por canal
Referencia: Marca CROWN, Modelo XLS 1502</t>
    </r>
  </si>
  <si>
    <r>
      <rPr>
        <b/>
        <u/>
        <sz val="11"/>
        <color theme="1"/>
        <rFont val="Calibri"/>
        <family val="2"/>
        <scheme val="minor"/>
      </rPr>
      <t>Par de Bocinas para montaje en pared
Características:</t>
    </r>
    <r>
      <rPr>
        <sz val="11"/>
        <color theme="1"/>
        <rFont val="Calibri"/>
        <family val="2"/>
        <scheme val="minor"/>
      </rPr>
      <t xml:space="preserve">
-RMS: 20W X 2@8Ω Entrada: 0.5V
-Frecuencia: 80Hz-18KHz/1W, +/-0.5dB
-THD: 20Hz-20KHz/1W, 0.05%
-Damping Factor &gt;200@8Ω/400Hz
-Conversion Rate: 30V/US
-Channel Degree of Separation &gt;75dB Radio: &gt;95dB
Referencia: Marca EPCOM, Modelo SF775AW</t>
    </r>
  </si>
  <si>
    <r>
      <rPr>
        <b/>
        <u/>
        <sz val="11"/>
        <color theme="1"/>
        <rFont val="Calibri"/>
        <family val="2"/>
        <scheme val="minor"/>
      </rPr>
      <t>Fuente de Alimentación 1channel 48v Phantom Power
Características:</t>
    </r>
    <r>
      <rPr>
        <sz val="11"/>
        <color theme="1"/>
        <rFont val="Calibri"/>
        <family val="2"/>
        <scheme val="minor"/>
      </rPr>
      <t xml:space="preserve">
1-Channel 48V Phantom
Conector XLR
Referencia: Marca Aokeo, Modelo 10790569</t>
    </r>
  </si>
  <si>
    <r>
      <rPr>
        <b/>
        <u/>
        <sz val="11"/>
        <color theme="1"/>
        <rFont val="Calibri"/>
        <family val="2"/>
        <scheme val="minor"/>
      </rPr>
      <t>Interfaz de audio a USB
Características:</t>
    </r>
    <r>
      <rPr>
        <sz val="11"/>
        <color theme="1"/>
        <rFont val="Calibri"/>
        <family val="2"/>
        <scheme val="minor"/>
      </rPr>
      <t xml:space="preserve">
-Interfaz de audio 2 conectores de entrada y 4 de salida
-Resolución de 24-bit/192kHz
-2 Conectores Combo XLR/TRS (Micrófono/Línea/Instrumento)
-Entrada de micrófono: 3k &amp; ohm, Instrumentos de: 1M &amp; ohm
-Salida Tipo: 1 puerto 1/4" estéreo (audifonos), 2 puertos 1/4" TRS (línea principal hacia fuera), 4 puertos RCA (salida de línea reproducción)
Referencia: Behringer, Modelo UMC204</t>
    </r>
  </si>
  <si>
    <r>
      <rPr>
        <b/>
        <u/>
        <sz val="11"/>
        <color theme="1"/>
        <rFont val="Calibri"/>
        <family val="2"/>
        <scheme val="minor"/>
      </rPr>
      <t>Mezcaldor de audio para 8 microfonos o mas, para montar en rack
Características:</t>
    </r>
    <r>
      <rPr>
        <sz val="11"/>
        <color theme="1"/>
        <rFont val="Calibri"/>
        <family val="2"/>
        <scheme val="minor"/>
      </rPr>
      <t xml:space="preserve">
-Control de ganancia, RF
-Phantom Power
-Ajuste automático a los cambios en el ruido de fondo
-Ajuste automático de ganancia cuando micrófonos adicionales se activan NOMA (Número de Micrófonos Abiertos Atenuados)
-Salida de baja frecuencia ajustable y estantería de alta frecuencia para cada canal
-Indicadores de activación de canal y recortes
-8 Entradas o mas y 2 salidas o mas
-1 Entrada de nivel auxiliar con control manual de nivel
-1 Salida de los auriculares del panel frontal con control de nivel
-Limitador de salida
Referencia: Marca Shure, Modelo SCM810</t>
    </r>
  </si>
  <si>
    <r>
      <rPr>
        <b/>
        <u/>
        <sz val="11"/>
        <color theme="1"/>
        <rFont val="Calibri"/>
        <family val="2"/>
        <scheme val="minor"/>
      </rPr>
      <t>Microfono vertical
Características:</t>
    </r>
    <r>
      <rPr>
        <sz val="11"/>
        <color theme="1"/>
        <rFont val="Calibri"/>
        <family val="2"/>
        <scheme val="minor"/>
      </rPr>
      <t xml:space="preserve">
-Tipo de micrófono: Dinámico
-Respuesta de frecuencia 90 - 20.000 Hz
-Arreglo vertical
-Color negro
-Conector XLR de 3 pines
-Filtro de corte en frecuencias graves
-Patron de polaridad: Cardioid
-Sensibilidad 28.5 mV/Pa = -30.9dBV ±2dB
-Impedancia: &lt; 200 ohm
Referencia: Marca BeyerDynamic, Modelo RM 30</t>
    </r>
  </si>
  <si>
    <r>
      <rPr>
        <b/>
        <u/>
        <sz val="11"/>
        <color theme="1"/>
        <rFont val="Calibri"/>
        <family val="2"/>
        <scheme val="minor"/>
      </rPr>
      <t>Preamplificador
Características:</t>
    </r>
    <r>
      <rPr>
        <sz val="11"/>
        <color theme="1"/>
        <rFont val="Calibri"/>
        <family val="2"/>
        <scheme val="minor"/>
      </rPr>
      <t xml:space="preserve">
-Preamplificador de ultra bajo ruido
-Amplificación de 27 dB (@ carga de 3000 Ω)
-Entrada/salida XLR equilibrada.
-Respuesta de frecuencia 10 hz-100 kHz (+/- 1 dB)
-Alimentacion por phantom
Referencia: Marca Tritonaudio Modelo: FetHead</t>
    </r>
  </si>
  <si>
    <r>
      <rPr>
        <b/>
        <u/>
        <sz val="11"/>
        <color theme="1"/>
        <rFont val="Calibri"/>
        <family val="2"/>
        <scheme val="minor"/>
      </rPr>
      <t>Consola distorcionadora de audio para montaje en rack
Características:</t>
    </r>
    <r>
      <rPr>
        <sz val="11"/>
        <color theme="1"/>
        <rFont val="Calibri"/>
        <family val="2"/>
        <scheme val="minor"/>
      </rPr>
      <t xml:space="preserve">
-Multi-procesador de efectos digitales
-2 entradas / salidas XLR y Jack 6.35mm
-1 entrada estereo / salida digital S / PDIF de 24 bits, 48kHz / 44.1kHz
-Hardware Plug-In USB
-Software plug-in VST y Audio Units
-Entrada MIDI con cascada
-Rack 19 " 1U, 12 cm
Referecnia: Marca Lexicon, Modelo MX200</t>
    </r>
  </si>
  <si>
    <r>
      <rPr>
        <b/>
        <u/>
        <sz val="11"/>
        <color theme="1"/>
        <rFont val="Calibri"/>
        <family val="2"/>
        <scheme val="minor"/>
      </rPr>
      <t>Sistema de energía de respaldo (No break)
Características:</t>
    </r>
    <r>
      <rPr>
        <sz val="11"/>
        <color theme="1"/>
        <rFont val="Calibri"/>
        <family val="2"/>
        <scheme val="minor"/>
      </rPr>
      <t xml:space="preserve">
-Capacidad de potencia de salida (VA) 1500 VA
-Potencia de salida 900 W
-Cantidad de salidas AC 10
-Voltaje nominal de entrada 120
Referencia: Marca EATON, Modelo 5S1500LCD</t>
    </r>
  </si>
  <si>
    <r>
      <rPr>
        <b/>
        <u/>
        <sz val="11"/>
        <color theme="1"/>
        <rFont val="Calibri"/>
        <family val="2"/>
        <scheme val="minor"/>
      </rPr>
      <t>Sistema de energía de respaldo (No break)
Características:</t>
    </r>
    <r>
      <rPr>
        <sz val="11"/>
        <color theme="1"/>
        <rFont val="Calibri"/>
        <family val="2"/>
        <scheme val="minor"/>
      </rPr>
      <t xml:space="preserve">
-Capacidad de potencia de salida (VA) 700 VA
-Potencia de salida 420 W
-Cantidad de salidas AC 8
-Voltaje nominal de entrada 120
Referencia: Marca EATON, Modelo 5S700LCD</t>
    </r>
  </si>
  <si>
    <r>
      <rPr>
        <b/>
        <u/>
        <sz val="11"/>
        <color theme="1"/>
        <rFont val="Calibri"/>
        <family val="2"/>
        <scheme val="minor"/>
      </rPr>
      <t>Bobina Categoría 6 UTP de 305 metros
Caracteristicas:</t>
    </r>
    <r>
      <rPr>
        <sz val="11"/>
        <color theme="1"/>
        <rFont val="Calibri"/>
        <family val="2"/>
        <scheme val="minor"/>
      </rPr>
      <t xml:space="preserve">
-AWG calibre del cable 24
-Blindaje de cable U/UTP (UTP)
-Material de chaqueta Polietileno de Alta Densidad (HDPE)
-Categoría de cable 6
Referencia: PANDUIT, Modelo NUC6C04BU-FE</t>
    </r>
  </si>
  <si>
    <r>
      <rPr>
        <b/>
        <u/>
        <sz val="11"/>
        <color theme="1"/>
        <rFont val="Calibri"/>
        <family val="2"/>
        <scheme val="minor"/>
      </rPr>
      <t>Extensor de video HDMI por Ethernet
Características:</t>
    </r>
    <r>
      <rPr>
        <sz val="11"/>
        <color theme="1"/>
        <rFont val="Calibri"/>
        <family val="2"/>
        <scheme val="minor"/>
      </rPr>
      <t xml:space="preserve">
-Compatible con cable UTP CAT6 hasta 50 metros.
-Incluya fuente de alimentación
-Señal HDMI : compatible con HDCP
-Resolución que soporta : 1080 p@50/60 Hz
-Salida de lazo HDMI para visualización local o función de supervisión.
Referencia: Marca EPCOM, Modelo TT372EDID</t>
    </r>
  </si>
  <si>
    <r>
      <rPr>
        <b/>
        <u/>
        <sz val="11"/>
        <color theme="1"/>
        <rFont val="Calibri"/>
        <family val="2"/>
        <scheme val="minor"/>
      </rPr>
      <t>Rack abierto de 2 postes 19 pulgadas, 24 unidades
Caracteristicas:</t>
    </r>
    <r>
      <rPr>
        <sz val="11"/>
        <color theme="1"/>
        <rFont val="Calibri"/>
        <family val="2"/>
        <scheme val="minor"/>
      </rPr>
      <t xml:space="preserve">
-Tipo Rack o bastidor independiente
-Color Negro
-Materiales Acero al carbón
-Tamaño 48.3 cm (19")
-Capacidad del rack 24U
Referencia: Marca LinkedPro, Modelo KIT-ORG-24HD</t>
    </r>
  </si>
  <si>
    <r>
      <rPr>
        <b/>
        <u/>
        <sz val="11"/>
        <color theme="1"/>
        <rFont val="Calibri"/>
        <family val="2"/>
        <scheme val="minor"/>
      </rPr>
      <t>Rack abierto de 2 Postes 19 pulgadas, 45 unidades
Caracteristicas:</t>
    </r>
    <r>
      <rPr>
        <sz val="11"/>
        <color theme="1"/>
        <rFont val="Calibri"/>
        <family val="2"/>
        <scheme val="minor"/>
      </rPr>
      <t xml:space="preserve">
-Tipo Rack o bastidor independiente
-Color Negro
-Materiales Acero al carbón
-Tamaño 48.3 cm (19")
-Capacidad del rack 45U
Referencia: Marca LinkedPro, Modelo KIT-ORG-45</t>
    </r>
  </si>
  <si>
    <r>
      <rPr>
        <b/>
        <u/>
        <sz val="11"/>
        <color theme="1"/>
        <rFont val="Calibri"/>
        <family val="2"/>
        <scheme val="minor"/>
      </rPr>
      <t>Montaje para monitor:</t>
    </r>
    <r>
      <rPr>
        <sz val="11"/>
        <color theme="1"/>
        <rFont val="Calibri"/>
        <family val="2"/>
        <scheme val="minor"/>
      </rPr>
      <t xml:space="preserve">
-Fabricado en lámina de acero calibre 14 color negro.
-Compatibilidad con monitores VESA de 75x75,100x100,100x200 y 200x200
-Para montaje en Rack de 19" 5U</t>
    </r>
  </si>
  <si>
    <r>
      <rPr>
        <b/>
        <u/>
        <sz val="11"/>
        <color theme="1"/>
        <rFont val="Calibri"/>
        <family val="2"/>
        <scheme val="minor"/>
      </rPr>
      <t>Patch Cord (cable de red) 0.9 metros blanco  
Características:</t>
    </r>
    <r>
      <rPr>
        <sz val="11"/>
        <color theme="1"/>
        <rFont val="Calibri"/>
        <family val="2"/>
        <scheme val="minor"/>
      </rPr>
      <t xml:space="preserve">
-Conuctor trenzado
-Cableado T568B para funcionar en aplicaciones T568A o T568B
-Los cordones y las botas del mismo color
-Certificacion ISO/IEC 11801-B
Referencia: Leviton, Modelo 62460-03W</t>
    </r>
  </si>
  <si>
    <r>
      <rPr>
        <b/>
        <u/>
        <sz val="11"/>
        <color theme="1"/>
        <rFont val="Calibri"/>
        <family val="2"/>
        <scheme val="minor"/>
      </rPr>
      <t>Patch Cord (Cable de red) 3 metros blanco
Características:</t>
    </r>
    <r>
      <rPr>
        <sz val="11"/>
        <color theme="1"/>
        <rFont val="Calibri"/>
        <family val="2"/>
        <scheme val="minor"/>
      </rPr>
      <t xml:space="preserve">
-Conuctor trenzado
-Cableado T568B para funcionar en aplicaciones T568A o T568B
-Los cordones y las botas del mismo color
-Certificacion ISO/IEC 11801-B
Referencia: Leviton, Modelo 62460-10w</t>
    </r>
  </si>
  <si>
    <r>
      <rPr>
        <b/>
        <u/>
        <sz val="11"/>
        <color theme="1"/>
        <rFont val="Calibri"/>
        <family val="2"/>
        <scheme val="minor"/>
      </rPr>
      <t>Switch Ethernet no administrable para montaje en rack
Características:</t>
    </r>
    <r>
      <rPr>
        <sz val="11"/>
        <color theme="1"/>
        <rFont val="Calibri"/>
        <family val="2"/>
        <scheme val="minor"/>
      </rPr>
      <t xml:space="preserve">
-Cantidad de Puertos:16 Puertos PoE:8
-Puertos RJ-45 Ethernet: Gigabit Ethernet (10/100/1000)
-Tabla de direcciones MAC: 8000 entradas
Referencia: Marca Linksys, Modelo LGS116P</t>
    </r>
  </si>
  <si>
    <r>
      <rPr>
        <b/>
        <u/>
        <sz val="11"/>
        <color theme="1"/>
        <rFont val="Calibri"/>
        <family val="2"/>
        <scheme val="minor"/>
      </rPr>
      <t>Camara digital tipo Bullet NDI
Características:</t>
    </r>
    <r>
      <rPr>
        <sz val="11"/>
        <color theme="1"/>
        <rFont val="Calibri"/>
        <family val="2"/>
        <scheme val="minor"/>
      </rPr>
      <t xml:space="preserve">
-Montura C/CS
-Resolución de video: hasta 1920x1080/60p
-Admite NDI HX2
-Control de cámara: RS-485 (VISCA)
-Habilita la transmisión RTMP y RTSP
-1x conector jack de 3,5 mm
-1x Ethernet, RJ-45 (f)
-Zoom integrado o compatibilidad con lente verifocal
Referencia: Marca AIDA, Modelo HD-NDI-200.</t>
    </r>
  </si>
  <si>
    <r>
      <rPr>
        <b/>
        <u/>
        <sz val="11"/>
        <color theme="1"/>
        <rFont val="Calibri"/>
        <family val="2"/>
        <scheme val="minor"/>
      </rPr>
      <t>Cable HDMI de 5 metros
Caracteristicas:</t>
    </r>
    <r>
      <rPr>
        <sz val="11"/>
        <color theme="1"/>
        <rFont val="Calibri"/>
        <family val="2"/>
        <scheme val="minor"/>
      </rPr>
      <t xml:space="preserve">
-Cable Tipo Jacket PVC
-Revestimiento de oro en Conector
-Tipo de Cable Blindado
-Calibre del Conductor 24 AWG
Referencia: Marca EPCOM, Modelo TTHDMI5M</t>
    </r>
  </si>
  <si>
    <r>
      <rPr>
        <b/>
        <u/>
        <sz val="11"/>
        <color theme="1"/>
        <rFont val="Calibri"/>
        <family val="2"/>
        <scheme val="minor"/>
      </rPr>
      <t>Cable HDMI de 1.8 metros
Caracteristicas:</t>
    </r>
    <r>
      <rPr>
        <sz val="11"/>
        <color theme="1"/>
        <rFont val="Calibri"/>
        <family val="2"/>
        <scheme val="minor"/>
      </rPr>
      <t xml:space="preserve">
-Cable Tipo Jacket PVC
-Revestimiento de oro en Conector
-Tipo de Cable Blindado
-Calibre del Conductor 24 AWG
Referencia: Marca Manhattan, Modelo 355308</t>
    </r>
  </si>
  <si>
    <r>
      <rPr>
        <b/>
        <u/>
        <sz val="11"/>
        <color theme="1"/>
        <rFont val="Calibri"/>
        <family val="2"/>
        <scheme val="minor"/>
      </rPr>
      <t>Camara digital tipo domo
Características:</t>
    </r>
    <r>
      <rPr>
        <sz val="11"/>
        <color theme="1"/>
        <rFont val="Calibri"/>
        <family val="2"/>
        <scheme val="minor"/>
      </rPr>
      <t xml:space="preserve">
-Forma de cámara: Domo
-Tamaño del lente: 25.4 / 2.7 mm (1 / 2.7")
-Resolución: 1920 x 1080 Pixeles
-Gráficos soportados: 320 x 240,1920 x 1080 (HD 1080)
-Conectividad: Alámbrico por ethernet
-Visión nocturna: Si
-Soporte de funcion de mascara de privacidad
-Protocolos soportados: IPv4/v6, HTTP, HTTPSa, SSL/TLSa, QoS Layer 3 DiffServ, FTP, CIFS/SMB, SMTP, Bonjour, UPnP, SNMPv1/v2c/v3 (MIB-II), DNS, DynDNS, NTP, RTSP, RTP, TCP, UDP, IGMP, RTCP, ICMP, DHCP, ARP, SOCKS, SSH
Referencia: Marca Axis, Modelo AXISM3025-VE</t>
    </r>
  </si>
  <si>
    <r>
      <rPr>
        <b/>
        <u/>
        <sz val="11"/>
        <color theme="1"/>
        <rFont val="Calibri"/>
        <family val="2"/>
        <scheme val="minor"/>
      </rPr>
      <t>Codificador de video HDMI
Características:</t>
    </r>
    <r>
      <rPr>
        <sz val="11"/>
        <color theme="1"/>
        <rFont val="Calibri"/>
        <family val="2"/>
        <scheme val="minor"/>
      </rPr>
      <t xml:space="preserve">
-Soporta resolucion de hasta 1080p.
-Compresión: H.264.
-Soporta entrada y salida de audio y alarma.
-Soporta RS-485.
-Compatible protocolo RTSP
Referencia: Marca HIKVISION, Modelo DS-6701HFHI/V</t>
    </r>
  </si>
  <si>
    <r>
      <rPr>
        <b/>
        <u/>
        <sz val="11"/>
        <color theme="1"/>
        <rFont val="Calibri"/>
        <family val="2"/>
        <scheme val="minor"/>
      </rPr>
      <t>Codificador de video HDMI para streaming
Características:</t>
    </r>
    <r>
      <rPr>
        <sz val="11"/>
        <color theme="1"/>
        <rFont val="Calibri"/>
        <family val="2"/>
        <scheme val="minor"/>
      </rPr>
      <t xml:space="preserve">
-Video Entrada HDMI input, Max support 1920x1080P@60Hz
-Audio Entrada HDMI embed audio
-Ethernet 100Mbps, RJ-45
-Video Formato H.264/AVC High/ Main/ Baseline Profile MJPEG/ JPEG baseline
-Video Resolucion Max Soportada 1920x1080P@60FPS
-Protocolos de Streaming: HTTP / HLS / FLV / RTSP / RTMP(S) / UDP/RTP (Unicast/Multicast) ONVIF
Referencia: OUPREE, Modelo OPR-NH100N</t>
    </r>
  </si>
  <si>
    <r>
      <rPr>
        <b/>
        <u/>
        <sz val="11"/>
        <color theme="1"/>
        <rFont val="Calibri"/>
        <family val="2"/>
        <scheme val="minor"/>
      </rPr>
      <t>Grabador de video en red (NVR)
Características:</t>
    </r>
    <r>
      <rPr>
        <sz val="11"/>
        <color theme="1"/>
        <rFont val="Calibri"/>
        <family val="2"/>
        <scheme val="minor"/>
      </rPr>
      <t xml:space="preserve">
-Compresión de vídeo: H.265+ / H.265 /  H.264+ / H.264.
-Soporte para 1 HDDs de hasta 10 TB.
-Soporte búsqueda de agenda en forma local ó remota.
-Soporte tecnología ANR.
-Soporta DDNS (Hik-Connect, DynDNS, No-IP, etc).
-1 puerto red RJ-45: 10 / 100 / 1000 Mbps. (LAN)
-Detección de movimiento multizona.
-Zoom digital en visualización y grabación.
-Dual stream (main stream y sub stream).
-Soporta avance rápido, lento, cuadro a cuadro, etc.
-Soporta tecnología de discos duros S.M.A.R.T.
-Soporta múltiples tipos de grabación, incluyendo tiempo real, grabación manual, videosensor, videosensor y alarma, videosensor o alarma.
-Soporta grabación cíclica (sobreescritura) y no cíclica.
-Salida HDMI: 4K, 1080p, 720p.
-Salida VGA: 1080p, 720p.
-Entrada de Audio: 1 Canal.
-Salida de Audio: 1 Canal.
-Resolución de Grabación por Canal (recomendado con H.265):
-Reproducción síncrona en canales: 8 Canales.
Referencia: Hikvision, Modelo DS-7608NXI-K1</t>
    </r>
  </si>
  <si>
    <r>
      <rPr>
        <b/>
        <u/>
        <sz val="11"/>
        <color theme="1"/>
        <rFont val="Calibri"/>
        <family val="2"/>
        <scheme val="minor"/>
      </rPr>
      <t>Lente Varifocal para camara tipo bullet
Características:</t>
    </r>
    <r>
      <rPr>
        <sz val="11"/>
        <color theme="1"/>
        <rFont val="Calibri"/>
        <family val="2"/>
        <scheme val="minor"/>
      </rPr>
      <t xml:space="preserve">
-Lente varifocal de 3 megapíxeles
-Montura CS 2.8mm-12mm
-Control de iris ajustable
-Varifocal 5 mm ~ 50 mm
-Campo de visión horizontal: 90 ° -26 °
Referencia: Marca AIDA, Modelo CS-0550V</t>
    </r>
  </si>
  <si>
    <r>
      <rPr>
        <b/>
        <u/>
        <sz val="11"/>
        <color theme="1"/>
        <rFont val="Calibri"/>
        <family val="2"/>
        <scheme val="minor"/>
      </rPr>
      <t>Smart TV 32"
Características:</t>
    </r>
    <r>
      <rPr>
        <sz val="11"/>
        <color theme="1"/>
        <rFont val="Calibri"/>
        <family val="2"/>
        <scheme val="minor"/>
      </rPr>
      <t xml:space="preserve">
-Smart Hub &amp; One Remote Function
-Resolucion 1,366 x 768
-Puerto LAN
-Wifi
-2 Puertos HDMI o mas
Referencia: Marca Samsung, Modelo T4310</t>
    </r>
  </si>
  <si>
    <r>
      <rPr>
        <b/>
        <u/>
        <sz val="11"/>
        <color theme="1"/>
        <rFont val="Calibri"/>
        <family val="2"/>
        <scheme val="minor"/>
      </rPr>
      <t>Splitter HDMI
Características:</t>
    </r>
    <r>
      <rPr>
        <sz val="11"/>
        <color theme="1"/>
        <rFont val="Calibri"/>
        <family val="2"/>
        <scheme val="minor"/>
      </rPr>
      <t xml:space="preserve">
-1 HDMI hembra (entrada)
-4 HDMI hembra (salida)
-Alcance máximo de enlace sencillo: 10.2 Gbps, resolución 4096x2160/24Hz
-Salida de video: HDMI 1.4, HDCP 1.3, DVI 1.0
Referencia: Marca Manhattan, Modelo 207515</t>
    </r>
  </si>
  <si>
    <r>
      <rPr>
        <b/>
        <u/>
        <sz val="11"/>
        <color theme="1"/>
        <rFont val="Calibri"/>
        <family val="2"/>
        <scheme val="minor"/>
      </rPr>
      <t>Smart TV 55"
Características:</t>
    </r>
    <r>
      <rPr>
        <sz val="11"/>
        <color theme="1"/>
        <rFont val="Calibri"/>
        <family val="2"/>
        <scheme val="minor"/>
      </rPr>
      <t xml:space="preserve">
-Número de puertos HDMI: 3
-Resolución de la pantalla: 3840 x 2160 Pixeles
-Forma de la pantalla: Plana
-Tamaño de pantalla: 139.7 cm (55")
-Puerto RJ-45: 1
-Wifi
Referecnia: Marca HISENSE, Modelo A6 55A6H</t>
    </r>
  </si>
  <si>
    <t>ACCESORIOS INFORMÁTICOS</t>
  </si>
  <si>
    <r>
      <rPr>
        <b/>
        <u/>
        <sz val="11"/>
        <color rgb="FF000000"/>
        <rFont val="Calibri"/>
        <family val="2"/>
      </rPr>
      <t>KVM(Keyboard (teclado),Video y Mouse) Switch:</t>
    </r>
    <r>
      <rPr>
        <sz val="11"/>
        <color rgb="FF000000"/>
        <rFont val="Calibri"/>
        <family val="2"/>
      </rPr>
      <t xml:space="preserve">
Pantalla de al menos 17 pulgadas abatible resolución al menos de 1280 x 1024
Touchpad mouse
Teclado alfanumerico
16 cables combinados
1 unidad de rack
Montaje para rack de 19 pulgadas y 61 cm ~ 94 cm [24" ~ 37"] de profundidad
Conectar hasta 16 estaciones PS/2,USB, VGA</t>
    </r>
  </si>
  <si>
    <r>
      <rPr>
        <b/>
        <u/>
        <sz val="11"/>
        <color theme="1"/>
        <rFont val="Calibri"/>
        <family val="2"/>
        <scheme val="minor"/>
      </rPr>
      <t>Pantalla con las siguientes características mínimas:</t>
    </r>
    <r>
      <rPr>
        <sz val="11"/>
        <color theme="1"/>
        <rFont val="Calibri"/>
        <family val="2"/>
        <scheme val="minor"/>
      </rPr>
      <t xml:space="preserve">
Al menos 50 pulgadas
Resolucion 4k
3 entradas HDMI
Pantalla Led
Smart TV
Bocina inlcuida
Puerto Ethernet
Capacidad de montaje en pared VESA Standard (200*300) 
Control remoto</t>
    </r>
  </si>
  <si>
    <r>
      <rPr>
        <b/>
        <u/>
        <sz val="11"/>
        <color rgb="FF000000"/>
        <rFont val="Calibri"/>
        <family val="2"/>
      </rPr>
      <t>Audifonos tipo diadema</t>
    </r>
    <r>
      <rPr>
        <sz val="11"/>
        <color rgb="FF000000"/>
        <rFont val="Calibri"/>
        <family val="2"/>
      </rPr>
      <t xml:space="preserve">
</t>
    </r>
    <r>
      <rPr>
        <b/>
        <u/>
        <sz val="11"/>
        <color rgb="FF000000"/>
        <rFont val="Calibri"/>
        <family val="2"/>
      </rPr>
      <t>Características:</t>
    </r>
    <r>
      <rPr>
        <sz val="11"/>
        <color rgb="FF000000"/>
        <rFont val="Calibri"/>
        <family val="2"/>
      </rPr>
      <t xml:space="preserve">
-Auriculares acojinados, comodos, estilo "over-ear"
-Interfaz del dispositivo: 3.5 mm (1/8 '')
-Frecuencia de auricular: 18 - 23000 Hz
-Tecnología de conectividad: Alámbrico
-Longitud de cable: 1.3 m
-Interfaz del dispositivo: 3.5 mm (1/8 '')
Referencia: Audifonos HyperX 3.5 mm</t>
    </r>
  </si>
  <si>
    <r>
      <rPr>
        <b/>
        <u/>
        <sz val="11"/>
        <color rgb="FF000000"/>
        <rFont val="Calibri"/>
        <family val="2"/>
      </rPr>
      <t>Analizador de trafico de red
Equipo y software</t>
    </r>
    <r>
      <rPr>
        <sz val="11"/>
        <color rgb="FF000000"/>
        <rFont val="Calibri"/>
        <family val="2"/>
      </rPr>
      <t xml:space="preserve">
Hasta 100 GB al dia de logs
Tasa Sostenida de Análisis 2000 registros/segundo
Tasa Sostenida del Recolector 3000 registros/segundo
Dispositivos/VDOMs 180 Máximo
Hasta 50 dias de analisis
Servicio de detección de brotes
Servicio de automatización de seguridad
Servicio de seguridad de Tecnologia Operativa (OT)
Servicio de Calificación de Seguridad y Cumplimiento
1 unidad de rack montable
4 x RJ45 GE
Hasta 8Tb de almacenamiento con opcion RAID 0/1
Certificaciones de seguridad: FCC Part 15 Class A, RCM, VCCI, CE, BSMI,
KC, UL/cUL, CB, GOST
Modelo: FAZ-300G</t>
    </r>
  </si>
  <si>
    <r>
      <rPr>
        <b/>
        <u/>
        <sz val="11"/>
        <color theme="1"/>
        <rFont val="Calibri"/>
        <family val="2"/>
        <scheme val="minor"/>
      </rPr>
      <t>Switch:</t>
    </r>
    <r>
      <rPr>
        <sz val="11"/>
        <color theme="1"/>
        <rFont val="Calibri"/>
        <family val="2"/>
        <scheme val="minor"/>
      </rPr>
      <t xml:space="preserve">
Total de interfaces de red: 48x GE RJ45 and 4x 10GE SFP+
1 RJ-45 Serial Console Port
1 Unidad de rack
Puertos POE 24 (802.3af/at)
Poder total PoE 370 W
Capacidad de switcheo 176 Gbps
Packetes por segundo 260 Mpps
Latencia de red &lt; 1µs
Soporte para 4,000 VLANs
DRAM 512 MB DDR3
FLASH 64MB
Certificaciones FCC, CE, RCM, VCCI, BSMI, UL, CB, RoHS2
Modelo: FortiSwitch 148F-POE
</t>
    </r>
  </si>
  <si>
    <r>
      <rPr>
        <b/>
        <u/>
        <sz val="11"/>
        <color rgb="FF000000"/>
        <rFont val="Calibri"/>
        <family val="2"/>
      </rPr>
      <t xml:space="preserve">Disco Duro: </t>
    </r>
    <r>
      <rPr>
        <sz val="11"/>
        <color rgb="FF000000"/>
        <rFont val="Calibri"/>
        <family val="2"/>
      </rPr>
      <t xml:space="preserve">
10 TB de espacio
Tamaño de disco duro 3.5 pulgadas
Interfaz Serial ATA III
7200 RPM
Velocidad de transferencia Interfaz del disco duro	6 Gbit/s
Hecho para videovigilancia 24/7
Articulo Referencia: WD Purple™ Pro Smart Video Hard Drive</t>
    </r>
  </si>
  <si>
    <r>
      <rPr>
        <b/>
        <u/>
        <sz val="11"/>
        <color theme="1"/>
        <rFont val="Calibri"/>
        <family val="2"/>
        <scheme val="minor"/>
      </rPr>
      <t>Montaje metálico de pared para exterior para Camara IP:</t>
    </r>
    <r>
      <rPr>
        <sz val="11"/>
        <color theme="1"/>
        <rFont val="Calibri"/>
        <family val="2"/>
        <scheme val="minor"/>
      </rPr>
      <t xml:space="preserve">
Material aleación de aluminio 
Diseño a prueba de agua
Compatible con Camara IP tipo Domo
Articulo Referencia: Hikivision DS-1272ZJ-110</t>
    </r>
  </si>
  <si>
    <r>
      <rPr>
        <b/>
        <u/>
        <sz val="11"/>
        <color theme="1"/>
        <rFont val="Calibri"/>
        <family val="2"/>
        <scheme val="minor"/>
      </rPr>
      <t>Bobina de cable FTP:</t>
    </r>
    <r>
      <rPr>
        <sz val="11"/>
        <color theme="1"/>
        <rFont val="Calibri"/>
        <family val="2"/>
        <scheme val="minor"/>
      </rPr>
      <t xml:space="preserve">
305 Metros de longitud 
Cat6+ 
Calibre 23 
Para exterior 
Blindado tipo FTP para climas extremos
Color negro 
Función EasyPull
Estandars ANSI EIA/TIA 568 C.2; ISO/IEC 11801 2nd Edition; IEC 61156-5; EN 50173; EN 50288-3-1; IEEE 802.3at;UL- E488955;ETL
Resistencia al fuego: IEC 60332-1, CMX, CM</t>
    </r>
  </si>
  <si>
    <r>
      <rPr>
        <b/>
        <u/>
        <sz val="11"/>
        <color theme="1"/>
        <rFont val="Calibri"/>
        <family val="2"/>
        <scheme val="minor"/>
      </rPr>
      <t>Bote Conectores  RJ45 Pass Through:</t>
    </r>
    <r>
      <rPr>
        <sz val="11"/>
        <color theme="1"/>
        <rFont val="Calibri"/>
        <family val="2"/>
        <scheme val="minor"/>
      </rPr>
      <t xml:space="preserve">
Chapado en oro 30 micras
Durabilidad extrema
Categoria de desempeño Categoria 6
Cantidad 100 conectores por bote 
Diagrama de cableado T568A/T568B</t>
    </r>
  </si>
  <si>
    <r>
      <rPr>
        <b/>
        <u/>
        <sz val="11"/>
        <color theme="1"/>
        <rFont val="Calibri"/>
        <family val="2"/>
        <scheme val="minor"/>
      </rPr>
      <t>Audífonos tipo diadema
Características:</t>
    </r>
    <r>
      <rPr>
        <sz val="11"/>
        <color theme="1"/>
        <rFont val="Calibri"/>
        <family val="2"/>
        <scheme val="minor"/>
      </rPr>
      <t xml:space="preserve">
-Auriculares acojinados, comodos, estilo "over-ear"
-Interfaz del dispositivo: 3.5 mm (1/8 '') 
-Frecuencia de auricular: 18 - 23000 Hz 
-Tecnología de conectividad: Alámbrico 
-Longitud de cable: 1.3 m
-Interfaz del dispositivo: 3.5 mm (1/8 '') 
Referencia: Audifonos HyperX 3.5 mm</t>
    </r>
  </si>
  <si>
    <r>
      <rPr>
        <b/>
        <u/>
        <sz val="11"/>
        <color theme="1"/>
        <rFont val="Calibri"/>
        <family val="2"/>
        <scheme val="minor"/>
      </rPr>
      <t>Grabadora DVD por USB:</t>
    </r>
    <r>
      <rPr>
        <sz val="11"/>
        <color theme="1"/>
        <rFont val="Calibri"/>
        <family val="2"/>
        <scheme val="minor"/>
      </rPr>
      <t xml:space="preserve">
Características:
-Unidad Grabadora Óptica de DVD Externa con USB, Slim, +/-RW
-Velocidad lectura/escritura 24x (CD), 8x (DVD)
-Puerto USB 
Referencia: Dell DW316, Modelo DW316</t>
    </r>
  </si>
  <si>
    <r>
      <rPr>
        <b/>
        <u/>
        <sz val="11"/>
        <color theme="1"/>
        <rFont val="Calibri"/>
        <family val="2"/>
        <scheme val="minor"/>
      </rPr>
      <t>Almacenamiento conectado en red (NAS)</t>
    </r>
    <r>
      <rPr>
        <sz val="11"/>
        <color theme="1"/>
        <rFont val="Calibri"/>
        <family val="2"/>
        <scheme val="minor"/>
      </rPr>
      <t xml:space="preserve">
</t>
    </r>
    <r>
      <rPr>
        <b/>
        <u/>
        <sz val="11"/>
        <color theme="1"/>
        <rFont val="Calibri"/>
        <family val="2"/>
        <scheme val="minor"/>
      </rPr>
      <t>Características:</t>
    </r>
    <r>
      <rPr>
        <sz val="11"/>
        <color theme="1"/>
        <rFont val="Calibri"/>
        <family val="2"/>
        <scheme val="minor"/>
      </rPr>
      <t xml:space="preserve">
-Capacidad de 8TB en arreglo espejo
-Interfaz de la unidad SATA 6 Gbps
-Redes TCP / IP
-Compartición de archivos CIFS/SMB, FTP/FTPS/SFTP, NFS
Referencia: Marca Bufalo, Modelo LS720D1602</t>
    </r>
  </si>
  <si>
    <r>
      <rPr>
        <b/>
        <u/>
        <sz val="11"/>
        <color theme="1"/>
        <rFont val="Calibri"/>
        <family val="2"/>
        <scheme val="minor"/>
      </rPr>
      <t>Disco duro de estado solido (SSD)</t>
    </r>
    <r>
      <rPr>
        <sz val="11"/>
        <color theme="1"/>
        <rFont val="Calibri"/>
        <family val="2"/>
        <scheme val="minor"/>
      </rPr>
      <t xml:space="preserve">
</t>
    </r>
    <r>
      <rPr>
        <b/>
        <u/>
        <sz val="11"/>
        <color theme="1"/>
        <rFont val="Calibri"/>
        <family val="2"/>
        <scheme val="minor"/>
      </rPr>
      <t>Características:</t>
    </r>
    <r>
      <rPr>
        <sz val="11"/>
        <color theme="1"/>
        <rFont val="Calibri"/>
        <family val="2"/>
        <scheme val="minor"/>
      </rPr>
      <t xml:space="preserve">
-960GB
-SATA III
-2.5'', 7mm
Referencia: Marca Kingston, Modelo A400</t>
    </r>
  </si>
  <si>
    <r>
      <rPr>
        <b/>
        <u/>
        <sz val="11"/>
        <color theme="1"/>
        <rFont val="Calibri"/>
        <family val="2"/>
        <scheme val="minor"/>
      </rPr>
      <t>Camara de documentos 4k USB</t>
    </r>
    <r>
      <rPr>
        <sz val="11"/>
        <color theme="1"/>
        <rFont val="Calibri"/>
        <family val="2"/>
        <scheme val="minor"/>
      </rPr>
      <t xml:space="preserve">
</t>
    </r>
    <r>
      <rPr>
        <b/>
        <u/>
        <sz val="11"/>
        <color theme="1"/>
        <rFont val="Calibri"/>
        <family val="2"/>
        <scheme val="minor"/>
      </rPr>
      <t>Características:</t>
    </r>
    <r>
      <rPr>
        <sz val="11"/>
        <color theme="1"/>
        <rFont val="Calibri"/>
        <family val="2"/>
        <scheme val="minor"/>
      </rPr>
      <t xml:space="preserve">
-Resolución de captura de vídeo de hasta 3264 X 2448
-Digital Zoom
-Conectividad USB
-Autofocus
Referencia: IPEVO, Modelo CDVU-10IP</t>
    </r>
  </si>
  <si>
    <r>
      <rPr>
        <b/>
        <u/>
        <sz val="11"/>
        <color theme="1"/>
        <rFont val="Calibri"/>
        <family val="2"/>
        <scheme val="minor"/>
      </rPr>
      <t>Bobina de audio de 3 hilos de 305 metros
Caracteristicas:</t>
    </r>
    <r>
      <rPr>
        <sz val="11"/>
        <color theme="1"/>
        <rFont val="Calibri"/>
        <family val="2"/>
        <scheme val="minor"/>
      </rPr>
      <t xml:space="preserve">
-Calibre del cable 18
-3 hilos, activo, pasivo y shield
-Color del producto Negro
-Chaqueta Cloruro de polivinilo (PVC)
-Contactos del conector chapado Cobre
-Material del cable Cobre
Referencia: Belden, Modelo 5300UE</t>
    </r>
  </si>
  <si>
    <r>
      <rPr>
        <b/>
        <u/>
        <sz val="11"/>
        <color theme="1"/>
        <rFont val="Calibri"/>
        <family val="2"/>
        <scheme val="minor"/>
      </rPr>
      <t xml:space="preserve">Disco Duro: </t>
    </r>
    <r>
      <rPr>
        <sz val="11"/>
        <color theme="1"/>
        <rFont val="Calibri"/>
        <family val="2"/>
        <scheme val="minor"/>
      </rPr>
      <t xml:space="preserve">
4 TB de espacio
Tamaño de disco duro 3.5 pulgadas
Interfaz Serial ATA III
7200 RPM
Velocidad de transferencia Interfaz del disco duro 6 Gbit/s
Hecho para videovigilancia 24/7</t>
    </r>
  </si>
  <si>
    <t>PARTIDA 2: EQUIPOS DE CÓMPUTO 2</t>
  </si>
  <si>
    <t>PARTIDA 3: EQUIPOS DE CÓMPUTO 3</t>
  </si>
  <si>
    <r>
      <rPr>
        <b/>
        <u/>
        <sz val="11"/>
        <color theme="1"/>
        <rFont val="Calibri"/>
        <family val="2"/>
        <scheme val="minor"/>
      </rPr>
      <t>Kit de control de acceso (lector de huellas y tarjetas)</t>
    </r>
    <r>
      <rPr>
        <sz val="11"/>
        <color theme="1"/>
        <rFont val="Calibri"/>
        <family val="2"/>
        <scheme val="minor"/>
      </rPr>
      <t xml:space="preserve">
Compatible con tarjetas PROX EM (ACCESSISOCARD, ACCESSPROXCARD, ACCESKFBPROX)
Control de acceso con huella dactilar o tarjeta de proximidad
Acepta contraseña p/multiple autentificacion.
TCP/IP
Chapa magnética de 600 lbs
Boton de salida
Fuente de poder
Monitoreo y administracion remota
Garantía mínima de 2 años
Compatible con IVMS
Referencia: Hikivision DS-KAS261</t>
    </r>
  </si>
  <si>
    <r>
      <rPr>
        <b/>
        <u/>
        <sz val="11"/>
        <color theme="1"/>
        <rFont val="Calibri"/>
        <family val="2"/>
        <scheme val="minor"/>
      </rPr>
      <t>Monitor
Características:</t>
    </r>
    <r>
      <rPr>
        <sz val="11"/>
        <color theme="1"/>
        <rFont val="Calibri"/>
        <family val="2"/>
        <scheme val="minor"/>
      </rPr>
      <t xml:space="preserve">
-24" Monitor Super Ultra-wide Dual QHD
-Resolucion 1,920 x 1,080
-Relación de aspecto 16 : 9
-3 puertos HDMI o más.</t>
    </r>
  </si>
  <si>
    <r>
      <rPr>
        <b/>
        <u/>
        <sz val="11"/>
        <color theme="1"/>
        <rFont val="Calibri"/>
        <family val="2"/>
        <scheme val="minor"/>
      </rPr>
      <t>NVR (Network Video Recorder):</t>
    </r>
    <r>
      <rPr>
        <sz val="11"/>
        <color theme="1"/>
        <rFont val="Calibri"/>
        <family val="2"/>
        <scheme val="minor"/>
      </rPr>
      <t xml:space="preserve">
Formato de video H.265+/H.265/H.264+/H.264 
Soportar hasta 16 camaras IP
Salid HDMI y VGA
16 puertos Ethernet PoE
1 Puerto LAN para conexion remota
Capacidad de almacenamiento de 28TB
2 Puertos USB
Lenguaje Español / Ingles
Con tecnología Acusense o similiar
Articulo Referencia:  Hikivision Modelo DS-7716NXI-K4/16P        </t>
    </r>
  </si>
  <si>
    <r>
      <rPr>
        <b/>
        <u/>
        <sz val="11"/>
        <color rgb="FF000000"/>
        <rFont val="Calibri"/>
        <family val="2"/>
      </rPr>
      <t>Camara IP Tipo Domo:</t>
    </r>
    <r>
      <rPr>
        <sz val="11"/>
        <color rgb="FF000000"/>
        <rFont val="Calibri"/>
        <family val="2"/>
      </rPr>
      <t xml:space="preserve">
Resolucion de hasta 2688 × 1520
Compresion de video H.265/H.264/H.264+/H.265+
Video Bit Rate de 32 Kbps a 8 Mbps
1 puerto Ethernet RJ45 10M/100M
Lenguaje Español / Ingles
Compatibilidad PoE
IP67, resitente a polvo y agua
IK10 resitente a vandalismo
Filtro ICR
Rango IR hasta 30 metros
Longitud de onda IR 850 nm
Wide Dynamic Range 120 db
Protocolos TCP/IP, ICMP, HTTP, HTTPS, RTP, RTSP, SSL/TLS, PPPoE, WebSocket
Alarma
Lente 2.8mm horizontal FOV 103°, vertical FOV 55°, diagonal FOV 122°
Con tecnología Acusense o similiar
Articulo Referenica: Hikivision DS-2CD2143G2-I(S)</t>
    </r>
  </si>
  <si>
    <r>
      <rPr>
        <b/>
        <u/>
        <sz val="11"/>
        <color theme="1"/>
        <rFont val="Calibri"/>
        <family val="2"/>
        <scheme val="minor"/>
      </rPr>
      <t>Servidor HPE (marca equivalente o superior) DL365 GEN10 plus, incluye:</t>
    </r>
    <r>
      <rPr>
        <sz val="11"/>
        <color theme="1"/>
        <rFont val="Calibri"/>
        <family val="2"/>
        <scheme val="minor"/>
      </rPr>
      <t xml:space="preserve">
2 procesadores amd epyc 7702 de 64 cores a 2.0 ghz.
1024gb de memoria ram (32x32GB).
1 tarjeta de red de 2 puertos a 10GB base T.
1 tarjeta de red de 2 puertos a 16GB FC.
1 tarjeta de 4 puertos de 1GB base T.
8 discos HPE (marca equivalente o superior) 2.4 TB SAS 12GB mission critical 10k SFF BC.                          
Fuentes de poder redundantes Platinum de 800w.
Soporte Tech Care Essentials a 5 años.
64 licencias Windows server 2022 standard - 2 core license pack (128 cores, solo cubre 2 máquinas virtuales).
Instalación, configuración y transmisión de conocimiento del equipo y su interconexion con almacentamiento centralizado.</t>
    </r>
  </si>
  <si>
    <r>
      <rPr>
        <b/>
        <u/>
        <sz val="11"/>
        <color rgb="FF000000"/>
        <rFont val="Calibri"/>
        <family val="2"/>
      </rPr>
      <t>Almacenamiento centralizado, incluye:</t>
    </r>
    <r>
      <rPr>
        <sz val="11"/>
        <color rgb="FF000000"/>
        <rFont val="Calibri"/>
        <family val="2"/>
      </rPr>
      <t xml:space="preserve">
Capacidad máxima de almacenamiento de 240 TB LFF (Large Format Factor).
8 puertos de red de 16GB FC.
4 fibras om4 para conexión entre almacenamiento centralizado y servidor de 2 metros mínimo cada una.
Soporte tech care essentials de 5 años.
Instalación, configuración y transmisión de conocimiento del equipo y su interconexion con servidor.</t>
    </r>
  </si>
  <si>
    <r>
      <t xml:space="preserve"> </t>
    </r>
    <r>
      <rPr>
        <b/>
        <u/>
        <sz val="11"/>
        <color theme="1"/>
        <rFont val="Calibri"/>
        <family val="2"/>
        <scheme val="minor"/>
      </rPr>
      <t>Servidor
Características:</t>
    </r>
    <r>
      <rPr>
        <sz val="11"/>
        <color theme="1"/>
        <rFont val="Calibri"/>
        <family val="2"/>
        <scheme val="minor"/>
      </rPr>
      <t xml:space="preserve">
-Procesador E-2314 2,8 GHz 4 núcleos
-16 GB RAM DDR4 SDRAM
-1 TB en HDD
-PCI Express NVMe 3.0 x4 SSD
-4 puertos USB o más.
-Fuente de alimentación 350 W
Referencia: Marca HP, Modelo ProLiant ML30</t>
    </r>
  </si>
  <si>
    <r>
      <rPr>
        <b/>
        <u/>
        <sz val="11"/>
        <color theme="1"/>
        <rFont val="Calibri"/>
        <family val="2"/>
        <scheme val="minor"/>
      </rPr>
      <t>EQUIPOS DE CÓMPUTO DE LAS SIGUIENTES CARACTERÍSTICAS MÍNIMAS:</t>
    </r>
    <r>
      <rPr>
        <sz val="11"/>
        <color theme="1"/>
        <rFont val="Calibri"/>
        <family val="2"/>
        <scheme val="minor"/>
      </rPr>
      <t xml:space="preserve">
Procesador: Intel Core i5-12500 (hasta 4,6 GHz con tecnología.
Intel Turbo Boost, 18 MB de caché L3, 6 núcleos y 12 subprocesos).
Sistema operativo: Windows 10 Pro.
Tipo All In One.
Disco duro: SSD PCIe NVMe de 512 GB.
Memoria: 16 GB de RAM DDR4-3200 MHz.
Pantalla FHD, IPS, antirreflectante (23,8") en diagonal (1920 x 1080).
Cámara de 5 MP (extraíble) con micrófono digital de matriz doble integrado.
Gráficos Intel UHD 770.
Bocina interna.
Conectividad: Wifi y Bluetooth.
Teclado y mouse USB.
Garantia mínima de 3 años.</t>
    </r>
  </si>
  <si>
    <r>
      <rPr>
        <b/>
        <u/>
        <sz val="11"/>
        <color theme="1"/>
        <rFont val="Calibri"/>
        <family val="2"/>
        <scheme val="minor"/>
      </rPr>
      <t>EQUIPOS DE CÓMPUTO DE LAS SIGUIENTES CARACTERÍSTICAS MÍNIMAS:</t>
    </r>
    <r>
      <rPr>
        <sz val="11"/>
        <color theme="1"/>
        <rFont val="Calibri"/>
        <family val="2"/>
        <scheme val="minor"/>
      </rPr>
      <t xml:space="preserve">
Procesador INTEL® Core™ i9-12900K vPro® DE 12ᵃ generación.
Con 32 GB de memoria RAM DDR5-4400 (UDIMM, ECC), con capacidad de hasta 128GB
Tarjeta gráfica NVIDIA RTX A5000 24 GB GDDR6 
2 TB de almacenamiento Nvme SSD, M.2 2280, PCIe Gen4, con capacidad hasta 4TB
Sistema operativo Windows 11 Pro
Conectividad Wi-Fi
Puerto RJ-45 Gigabit Ethernet
Puerto HDMI
Puerto VGA
Al menos 4 puertos USB 3.2
Artículo referencia: ThinkStation P360 Tower</t>
    </r>
  </si>
  <si>
    <r>
      <rPr>
        <b/>
        <u/>
        <sz val="11"/>
        <color theme="1"/>
        <rFont val="Calibri"/>
        <family val="2"/>
        <scheme val="minor"/>
      </rPr>
      <t>EQUIPOS DE CÓMPUTO DE LAS SIGUIENTES CARACTERÍSTICAS MÍNIMAS:</t>
    </r>
    <r>
      <rPr>
        <sz val="11"/>
        <color theme="1"/>
        <rFont val="Calibri"/>
        <family val="2"/>
        <scheme val="minor"/>
      </rPr>
      <t xml:space="preserve">
-Gabinete Full Tower: El tamaño varía entre 55 y 75 cm de alto y 22 a 32 cm de ancho
-Procesador Intel Core i7-11700F
-Mother Board compatible con socket FCLGA1200, con soporte para 32GB DDR5 o superior, PCIE, HDMI x 1, USB x 6, jack 3.5, Ethernet, Wifi
-Tarjeta de Video GeForce RTX 3060 12GB
-32 GB de RAM
-SSD M2 de 1 TB + HDD 1 TB
-Quemadora de discos (CD y DVD)24x DVD-RW
-Teclado y mouse con cable
-Fuente de Poder ATX 650W o superior 24 Pin
-Windows 11 Pro
-Color gabinete negro
Referencia: Marca Lenovo, Modelo Lenovo Legion Tower 5i</t>
    </r>
  </si>
  <si>
    <r>
      <rPr>
        <b/>
        <u/>
        <sz val="11"/>
        <color theme="1"/>
        <rFont val="Calibri"/>
        <family val="2"/>
        <scheme val="minor"/>
      </rPr>
      <t>EQUIPOS DE CÓMPUTO DE LAS SIGUIENTES CARACTERÍSTICAS MÍNIMAS:</t>
    </r>
    <r>
      <rPr>
        <sz val="11"/>
        <color theme="1"/>
        <rFont val="Calibri"/>
        <family val="2"/>
        <scheme val="minor"/>
      </rPr>
      <t xml:space="preserve">
Computadora Portatil (Laptop)
Procesador: Intel Core i7-12800H Intel vPro
24MB cache, 14 core, 20 thread, 2.40 to 4.80 GHz Turbo, 45W
Disco duro: SSD M.2 2230, 512GB, NVMe PCIe
Memoria: 32 GB, 2 x 16 GB, DDR5, 4800 MHz, doble canal
Pantalla: FHD de 15,6 pulgadas, 1920 x 1080, 60 Hz, antirreflejo
Gráficos: NVIDIA T600, 4 GB GDDR6
Conectividad: Wi-Fi, Bluetooth
Sistema operativo: Windows 11 Pro, de 64 bits
Garantia mínima de 2 años</t>
    </r>
  </si>
  <si>
    <r>
      <rPr>
        <b/>
        <u/>
        <sz val="11"/>
        <color theme="1"/>
        <rFont val="Calibri"/>
        <family val="2"/>
        <scheme val="minor"/>
      </rPr>
      <t>Computadora de escritorio
Características mínimas requeridas:</t>
    </r>
    <r>
      <rPr>
        <sz val="11"/>
        <color theme="1"/>
        <rFont val="Calibri"/>
        <family val="2"/>
        <scheme val="minor"/>
      </rPr>
      <t xml:space="preserve">
–Intel Core i7 10ª generación i7-10700 Hexa-core (6 núcleos) 2.90 GHz
-16 GB RAM DDR4 SDRAM - 512 GB M.2
-1TB HDD
-PCI Express NVMe 3.0 x4 SSD
-Factor de forma pequeño
-4 puertos USB o mas
-Windows 10 Pro
-Wifi
-Bluetooth 
-Puerto Ethernet
Referencia: Marca Dell, OptiPlex 7090 Dell, OptiPlex 7090</t>
    </r>
  </si>
  <si>
    <r>
      <rPr>
        <b/>
        <u/>
        <sz val="11"/>
        <color theme="1"/>
        <rFont val="Calibri"/>
        <family val="2"/>
        <scheme val="minor"/>
      </rPr>
      <t>Laptop (Computadora Portátil)
Características mínimas requeridas:</t>
    </r>
    <r>
      <rPr>
        <sz val="11"/>
        <color theme="1"/>
        <rFont val="Calibri"/>
        <family val="2"/>
        <scheme val="minor"/>
      </rPr>
      <t xml:space="preserve">
-Pantalla 14" Full HD
-Intel Core i5-1135G7 2.40GHz
-8GB RAM
-256GB SSD
-con Windows 10 Pro-64-bit
-Salida HDMI
-Puerto Ethernet
-2 a 4 puerto USB
-Fuente de poder
Referencia: Marca Lenovo, Modelo Thinkpad T14</t>
    </r>
  </si>
  <si>
    <t>PARTIDA 11: EQUIPOS DE RED</t>
  </si>
  <si>
    <t>PARTIDA 5: EQUIPOS DE CÓMPUTO 5</t>
  </si>
  <si>
    <t xml:space="preserve">EQUIPOS DE RED </t>
  </si>
  <si>
    <t>ADQUISICIÓN DE EQUIPOS INFORMÁTICOS Y SISTEMAS DE VIDEOVIGILANCIA</t>
  </si>
  <si>
    <t>PARTIDA 14: ARCOS DETECTORES DE METAL</t>
  </si>
  <si>
    <t>ARCOS DETECTORES DE METAL</t>
  </si>
  <si>
    <t>Arcos Detectores de Metales modelo de referencia PD6500I (equivalente o de características superiores), de al menenos 33 zonas de detección, sincronización con líneas de alimentación cableadas o con selección manual de frecuencia para funcionamiento inalámbrico, pantallas visuales con luces indicadoras de zona led en ambos paneles, luces de ritmo solo en el lado de entrada, con imágenes intuitivas, teclado de ocho botones con códigos numéricos, bloqueo del teclado para controlar el acceso y habilitar/ deshabilitar el teclado. Debe contar con puerto Ethernet para monitoreo y administración remota. Incluye entrega en sitio e instalación.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</si>
</sst>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3" x14ac:knownFonts="1">
    <font>
      <sz val="11"/>
      <color theme="1"/>
      <name val="Calibri"/>
      <family val="2"/>
      <scheme val="minor"/>
    </font>
    <font>
      <b/>
      <sz val="11"/>
      <color theme="1"/>
      <name val="Calibri"/>
      <family val="2"/>
      <scheme val="minor"/>
    </font>
    <font>
      <b/>
      <sz val="9"/>
      <color rgb="FF000000"/>
      <name val="Calibri"/>
      <family val="2"/>
      <scheme val="minor"/>
    </font>
    <font>
      <b/>
      <sz val="11"/>
      <color theme="1"/>
      <name val="Arial"/>
      <family val="2"/>
    </font>
    <font>
      <sz val="11"/>
      <color rgb="FF000000"/>
      <name val="Calibri"/>
      <family val="2"/>
      <scheme val="minor"/>
    </font>
    <font>
      <b/>
      <sz val="11"/>
      <color rgb="FF000000"/>
      <name val="Calibri"/>
      <family val="2"/>
      <scheme val="minor"/>
    </font>
    <font>
      <b/>
      <sz val="16"/>
      <color theme="1"/>
      <name val="Calibri"/>
      <family val="2"/>
      <scheme val="minor"/>
    </font>
    <font>
      <b/>
      <sz val="14"/>
      <color theme="1"/>
      <name val="Calibri"/>
      <family val="2"/>
      <scheme val="minor"/>
    </font>
    <font>
      <sz val="11"/>
      <color theme="1"/>
      <name val="Calibri"/>
      <family val="2"/>
      <scheme val="minor"/>
    </font>
    <font>
      <b/>
      <u/>
      <sz val="16"/>
      <color theme="1"/>
      <name val="Calibri"/>
      <family val="2"/>
      <scheme val="minor"/>
    </font>
    <font>
      <sz val="11"/>
      <color rgb="FF000000"/>
      <name val="Calibri"/>
      <family val="2"/>
    </font>
    <font>
      <b/>
      <u/>
      <sz val="11"/>
      <color theme="1"/>
      <name val="Calibri"/>
      <family val="2"/>
      <scheme val="minor"/>
    </font>
    <font>
      <b/>
      <u/>
      <sz val="11"/>
      <color rgb="FF000000"/>
      <name val="Calibri"/>
      <family val="2"/>
    </font>
  </fonts>
  <fills count="1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249977111117893"/>
        <bgColor rgb="FF000000"/>
      </patternFill>
    </fill>
    <fill>
      <patternFill patternType="solid">
        <fgColor theme="0"/>
        <bgColor rgb="FF000000"/>
      </patternFill>
    </fill>
    <fill>
      <patternFill patternType="solid">
        <fgColor theme="0"/>
        <bgColor theme="0" tint="-0.34998626667073579"/>
      </patternFill>
    </fill>
    <fill>
      <patternFill patternType="solid">
        <fgColor theme="0" tint="-0.249977111117893"/>
        <bgColor rgb="FFD9D9D9"/>
      </patternFill>
    </fill>
    <fill>
      <patternFill patternType="solid">
        <fgColor theme="0" tint="-0.249977111117893"/>
        <bgColor theme="0" tint="-0.14999847407452621"/>
      </patternFill>
    </fill>
    <fill>
      <patternFill patternType="solid">
        <fgColor theme="0"/>
        <bgColor rgb="FFD9D9D9"/>
      </patternFill>
    </fill>
    <fill>
      <patternFill patternType="solid">
        <fgColor theme="0" tint="-0.249977111117893"/>
        <bgColor theme="0" tint="-0.34998626667073579"/>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theme="0" tint="-4.9989318521683403E-2"/>
        <bgColor rgb="FF000000"/>
      </patternFill>
    </fill>
    <fill>
      <patternFill patternType="solid">
        <fgColor theme="0"/>
        <bgColor theme="0" tint="-0.14999847407452621"/>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style="thin">
        <color theme="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3" fontId="8" fillId="0" borderId="0" applyFont="0" applyFill="0" applyBorder="0" applyAlignment="0" applyProtection="0"/>
  </cellStyleXfs>
  <cellXfs count="125">
    <xf numFmtId="0" fontId="0" fillId="0" borderId="0" xfId="0"/>
    <xf numFmtId="0" fontId="3" fillId="0" borderId="0" xfId="0" applyFont="1"/>
    <xf numFmtId="0" fontId="0" fillId="2" borderId="0" xfId="0" applyFill="1"/>
    <xf numFmtId="0" fontId="6" fillId="0" borderId="0" xfId="0" applyFont="1"/>
    <xf numFmtId="0" fontId="7" fillId="0" borderId="0" xfId="0" applyFont="1"/>
    <xf numFmtId="0" fontId="2" fillId="0" borderId="0" xfId="0" applyFont="1" applyAlignment="1">
      <alignment horizontal="right" vertical="center" wrapText="1"/>
    </xf>
    <xf numFmtId="0" fontId="2" fillId="0" borderId="0" xfId="0" applyFont="1" applyAlignment="1">
      <alignment horizontal="center" vertical="center" wrapText="1"/>
    </xf>
    <xf numFmtId="0" fontId="4" fillId="0" borderId="0" xfId="0" applyFont="1"/>
    <xf numFmtId="0" fontId="5" fillId="0" borderId="0" xfId="0" applyFont="1"/>
    <xf numFmtId="0" fontId="1" fillId="0" borderId="0" xfId="0" applyFont="1"/>
    <xf numFmtId="0" fontId="1" fillId="0" borderId="0" xfId="0" applyFont="1" applyAlignment="1">
      <alignment horizontal="center"/>
    </xf>
    <xf numFmtId="0" fontId="0" fillId="3" borderId="1" xfId="0" applyFill="1" applyBorder="1"/>
    <xf numFmtId="0" fontId="4" fillId="2"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43" fontId="4" fillId="4" borderId="1" xfId="1" applyFont="1" applyFill="1" applyBorder="1" applyAlignment="1">
      <alignment horizontal="center" vertical="center" wrapText="1"/>
    </xf>
    <xf numFmtId="43" fontId="4" fillId="2" borderId="1" xfId="1" applyFont="1" applyFill="1" applyBorder="1" applyAlignment="1">
      <alignment horizontal="center" vertical="center" wrapText="1"/>
    </xf>
    <xf numFmtId="0" fontId="0" fillId="3" borderId="14" xfId="0" applyFill="1" applyBorder="1" applyAlignment="1">
      <alignment horizontal="center"/>
    </xf>
    <xf numFmtId="43" fontId="0" fillId="3" borderId="15" xfId="1" applyFont="1" applyFill="1" applyBorder="1"/>
    <xf numFmtId="0" fontId="0" fillId="3" borderId="14" xfId="0" applyFill="1" applyBorder="1" applyAlignment="1">
      <alignment horizontal="center" vertical="center"/>
    </xf>
    <xf numFmtId="0" fontId="0" fillId="0" borderId="14" xfId="0" applyBorder="1" applyAlignment="1">
      <alignment horizontal="center" vertical="center"/>
    </xf>
    <xf numFmtId="43" fontId="0" fillId="3" borderId="15" xfId="1" applyFont="1" applyFill="1" applyBorder="1" applyAlignment="1">
      <alignment vertical="center"/>
    </xf>
    <xf numFmtId="43" fontId="0" fillId="0" borderId="15" xfId="1" applyFont="1" applyBorder="1" applyAlignment="1">
      <alignment vertical="center"/>
    </xf>
    <xf numFmtId="43" fontId="4" fillId="2" borderId="17" xfId="1" applyFont="1" applyFill="1" applyBorder="1" applyAlignment="1">
      <alignment horizontal="center" vertical="center" wrapText="1"/>
    </xf>
    <xf numFmtId="0" fontId="4" fillId="2" borderId="5" xfId="0" applyFont="1" applyFill="1" applyBorder="1" applyAlignment="1">
      <alignment horizontal="center" vertical="center" wrapText="1"/>
    </xf>
    <xf numFmtId="43" fontId="4" fillId="2" borderId="5" xfId="1" applyFont="1" applyFill="1" applyBorder="1" applyAlignment="1">
      <alignment horizontal="center" vertical="center" wrapText="1"/>
    </xf>
    <xf numFmtId="43" fontId="0" fillId="0" borderId="13" xfId="1" applyFont="1" applyBorder="1" applyAlignment="1">
      <alignment vertical="center"/>
    </xf>
    <xf numFmtId="0" fontId="4" fillId="2" borderId="17" xfId="0" applyFont="1" applyFill="1" applyBorder="1" applyAlignment="1">
      <alignment horizontal="center" vertical="center" wrapText="1"/>
    </xf>
    <xf numFmtId="43" fontId="0" fillId="0" borderId="18" xfId="1" applyFont="1" applyBorder="1" applyAlignment="1">
      <alignment vertical="center"/>
    </xf>
    <xf numFmtId="0" fontId="0" fillId="3" borderId="16" xfId="0" applyFill="1" applyBorder="1" applyAlignment="1">
      <alignment horizontal="center" vertical="center"/>
    </xf>
    <xf numFmtId="43" fontId="4" fillId="4" borderId="17" xfId="1" applyFont="1" applyFill="1" applyBorder="1" applyAlignment="1">
      <alignment horizontal="center" vertical="center" wrapText="1"/>
    </xf>
    <xf numFmtId="0" fontId="6" fillId="0" borderId="0" xfId="0" applyFont="1" applyAlignment="1">
      <alignment horizontal="center"/>
    </xf>
    <xf numFmtId="0" fontId="0" fillId="3" borderId="20" xfId="0" applyFill="1" applyBorder="1" applyAlignment="1">
      <alignment horizontal="center"/>
    </xf>
    <xf numFmtId="0" fontId="0" fillId="3" borderId="6" xfId="0" applyFill="1" applyBorder="1"/>
    <xf numFmtId="43" fontId="0" fillId="3" borderId="21" xfId="1" applyFont="1" applyFill="1" applyBorder="1"/>
    <xf numFmtId="43" fontId="1" fillId="3" borderId="3" xfId="1" applyFont="1" applyFill="1" applyBorder="1"/>
    <xf numFmtId="0" fontId="0" fillId="2" borderId="14" xfId="0" applyFill="1" applyBorder="1" applyAlignment="1">
      <alignment horizontal="center" vertical="center"/>
    </xf>
    <xf numFmtId="43" fontId="0" fillId="3" borderId="18" xfId="1" applyFont="1" applyFill="1" applyBorder="1" applyAlignment="1">
      <alignment vertical="center"/>
    </xf>
    <xf numFmtId="0" fontId="0" fillId="2" borderId="16" xfId="0" applyFill="1" applyBorder="1" applyAlignment="1">
      <alignment horizontal="center" vertical="center"/>
    </xf>
    <xf numFmtId="0" fontId="5" fillId="3" borderId="4" xfId="0" applyFont="1" applyFill="1" applyBorder="1" applyAlignment="1">
      <alignment horizontal="center" vertical="center" wrapText="1"/>
    </xf>
    <xf numFmtId="0" fontId="1"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1" fillId="3" borderId="4" xfId="0" applyFont="1" applyFill="1" applyBorder="1" applyAlignment="1">
      <alignment horizontal="center"/>
    </xf>
    <xf numFmtId="0" fontId="0" fillId="2" borderId="12" xfId="0" applyFill="1" applyBorder="1" applyAlignment="1">
      <alignment horizontal="center"/>
    </xf>
    <xf numFmtId="0" fontId="0" fillId="2" borderId="11" xfId="0" applyFill="1" applyBorder="1"/>
    <xf numFmtId="43" fontId="0" fillId="2" borderId="13" xfId="1" applyFont="1" applyFill="1" applyBorder="1"/>
    <xf numFmtId="0" fontId="0" fillId="2" borderId="14" xfId="0" applyFill="1" applyBorder="1" applyAlignment="1">
      <alignment horizontal="center"/>
    </xf>
    <xf numFmtId="0" fontId="0" fillId="2" borderId="1" xfId="0" applyFill="1" applyBorder="1"/>
    <xf numFmtId="43" fontId="0" fillId="2" borderId="15" xfId="1" applyFont="1" applyFill="1" applyBorder="1"/>
    <xf numFmtId="0" fontId="0" fillId="2" borderId="20" xfId="0" applyFill="1" applyBorder="1" applyAlignment="1">
      <alignment horizontal="center"/>
    </xf>
    <xf numFmtId="0" fontId="0" fillId="2" borderId="6" xfId="0" applyFill="1" applyBorder="1"/>
    <xf numFmtId="43" fontId="0" fillId="2" borderId="21" xfId="1" applyFont="1" applyFill="1" applyBorder="1"/>
    <xf numFmtId="0" fontId="1" fillId="3" borderId="0" xfId="0" applyFont="1" applyFill="1"/>
    <xf numFmtId="0" fontId="0" fillId="3" borderId="0" xfId="0" applyFill="1"/>
    <xf numFmtId="0" fontId="2" fillId="3" borderId="3" xfId="0" applyFont="1" applyFill="1" applyBorder="1" applyAlignment="1">
      <alignment horizontal="center" vertical="center" wrapText="1"/>
    </xf>
    <xf numFmtId="0" fontId="1" fillId="3" borderId="3" xfId="0" applyFont="1" applyFill="1" applyBorder="1" applyAlignment="1">
      <alignment horizontal="center"/>
    </xf>
    <xf numFmtId="43" fontId="1" fillId="3" borderId="3" xfId="1" applyFont="1" applyFill="1" applyBorder="1" applyAlignment="1">
      <alignment horizontal="center"/>
    </xf>
    <xf numFmtId="0" fontId="0" fillId="2" borderId="19" xfId="0" applyFill="1" applyBorder="1" applyAlignment="1">
      <alignment horizontal="center" vertical="center"/>
    </xf>
    <xf numFmtId="43" fontId="0" fillId="3" borderId="22" xfId="1" applyFont="1" applyFill="1" applyBorder="1"/>
    <xf numFmtId="43" fontId="4" fillId="2" borderId="25" xfId="1" applyFont="1" applyFill="1" applyBorder="1" applyAlignment="1">
      <alignment horizontal="center" vertical="center" wrapText="1"/>
    </xf>
    <xf numFmtId="0" fontId="0" fillId="2" borderId="16" xfId="0" applyFill="1" applyBorder="1" applyAlignment="1">
      <alignment horizontal="center"/>
    </xf>
    <xf numFmtId="43" fontId="1" fillId="3" borderId="3" xfId="0" applyNumberFormat="1" applyFont="1" applyFill="1" applyBorder="1"/>
    <xf numFmtId="0" fontId="0" fillId="2" borderId="23" xfId="0" applyFill="1" applyBorder="1" applyAlignment="1">
      <alignment horizontal="center" vertical="center"/>
    </xf>
    <xf numFmtId="43" fontId="0" fillId="2" borderId="26" xfId="1" applyFont="1" applyFill="1" applyBorder="1" applyAlignment="1">
      <alignment vertical="center"/>
    </xf>
    <xf numFmtId="43" fontId="0" fillId="2" borderId="7" xfId="1" applyFont="1" applyFill="1" applyBorder="1" applyAlignment="1">
      <alignment vertical="center"/>
    </xf>
    <xf numFmtId="43" fontId="0" fillId="3" borderId="29" xfId="1" applyFont="1" applyFill="1" applyBorder="1" applyAlignment="1">
      <alignment vertical="center"/>
    </xf>
    <xf numFmtId="43" fontId="0" fillId="2" borderId="29" xfId="1" applyFont="1" applyFill="1" applyBorder="1" applyAlignment="1">
      <alignment vertical="center"/>
    </xf>
    <xf numFmtId="43" fontId="0" fillId="2" borderId="30" xfId="1" applyFont="1" applyFill="1" applyBorder="1" applyAlignment="1">
      <alignment vertical="center"/>
    </xf>
    <xf numFmtId="0" fontId="0" fillId="3" borderId="2" xfId="0" applyFill="1" applyBorder="1" applyAlignment="1">
      <alignment horizontal="center" vertical="center"/>
    </xf>
    <xf numFmtId="0" fontId="0" fillId="0" borderId="17" xfId="0" applyBorder="1" applyAlignment="1">
      <alignment vertical="center" wrapText="1"/>
    </xf>
    <xf numFmtId="43" fontId="4" fillId="5" borderId="24" xfId="1" applyFont="1" applyFill="1" applyBorder="1" applyAlignment="1">
      <alignment horizontal="center" vertical="center" wrapText="1"/>
    </xf>
    <xf numFmtId="43" fontId="0" fillId="2" borderId="31" xfId="1" applyFont="1" applyFill="1" applyBorder="1" applyAlignment="1">
      <alignment vertical="center"/>
    </xf>
    <xf numFmtId="0" fontId="0" fillId="6" borderId="27" xfId="0" applyFill="1" applyBorder="1" applyAlignment="1">
      <alignment wrapText="1"/>
    </xf>
    <xf numFmtId="0" fontId="0" fillId="6" borderId="5" xfId="0" applyFill="1" applyBorder="1" applyAlignment="1">
      <alignment wrapText="1"/>
    </xf>
    <xf numFmtId="0" fontId="10" fillId="7" borderId="1" xfId="0" applyFont="1" applyFill="1" applyBorder="1" applyAlignment="1">
      <alignment wrapText="1"/>
    </xf>
    <xf numFmtId="0" fontId="0" fillId="6" borderId="1" xfId="0" applyFill="1" applyBorder="1" applyAlignment="1">
      <alignment wrapText="1"/>
    </xf>
    <xf numFmtId="0" fontId="0" fillId="8" borderId="1" xfId="0" applyFill="1" applyBorder="1"/>
    <xf numFmtId="0" fontId="0" fillId="8" borderId="1" xfId="0" applyFill="1" applyBorder="1" applyAlignment="1">
      <alignment horizontal="center" vertical="center"/>
    </xf>
    <xf numFmtId="0" fontId="0" fillId="6" borderId="17" xfId="0" applyFill="1" applyBorder="1" applyAlignment="1">
      <alignment wrapText="1"/>
    </xf>
    <xf numFmtId="0" fontId="0" fillId="6" borderId="24" xfId="0" applyFill="1" applyBorder="1" applyAlignment="1">
      <alignment wrapText="1"/>
    </xf>
    <xf numFmtId="0" fontId="0" fillId="6" borderId="5" xfId="0" applyFill="1" applyBorder="1" applyAlignment="1">
      <alignment horizontal="center" vertical="center"/>
    </xf>
    <xf numFmtId="43" fontId="0" fillId="2" borderId="13" xfId="1" applyFont="1" applyFill="1" applyBorder="1" applyAlignment="1">
      <alignment vertical="center"/>
    </xf>
    <xf numFmtId="0" fontId="10" fillId="7" borderId="17" xfId="0" applyFont="1" applyFill="1" applyBorder="1" applyAlignment="1">
      <alignment wrapText="1"/>
    </xf>
    <xf numFmtId="0" fontId="0" fillId="8" borderId="17" xfId="0" applyFill="1" applyBorder="1" applyAlignment="1">
      <alignment horizontal="center" vertical="center"/>
    </xf>
    <xf numFmtId="0" fontId="10" fillId="9" borderId="1" xfId="0" applyFont="1" applyFill="1" applyBorder="1" applyAlignment="1">
      <alignment wrapText="1"/>
    </xf>
    <xf numFmtId="0" fontId="0" fillId="6" borderId="1" xfId="0" applyFill="1" applyBorder="1" applyAlignment="1">
      <alignment horizontal="center" vertical="center"/>
    </xf>
    <xf numFmtId="43" fontId="0" fillId="2" borderId="15" xfId="1" applyFont="1" applyFill="1" applyBorder="1" applyAlignment="1">
      <alignment vertical="center"/>
    </xf>
    <xf numFmtId="0" fontId="0" fillId="10" borderId="1" xfId="0" applyFill="1" applyBorder="1" applyAlignment="1">
      <alignment wrapText="1"/>
    </xf>
    <xf numFmtId="0" fontId="0" fillId="10" borderId="1" xfId="0" applyFill="1" applyBorder="1" applyAlignment="1">
      <alignment horizontal="center" vertical="center"/>
    </xf>
    <xf numFmtId="43" fontId="4" fillId="3" borderId="1" xfId="1" applyFont="1" applyFill="1" applyBorder="1" applyAlignment="1">
      <alignment horizontal="center" vertical="center" wrapText="1"/>
    </xf>
    <xf numFmtId="0" fontId="0" fillId="11" borderId="14" xfId="0" applyFill="1" applyBorder="1" applyAlignment="1">
      <alignment horizontal="center" vertical="center"/>
    </xf>
    <xf numFmtId="0" fontId="0" fillId="12" borderId="1" xfId="0" applyFill="1" applyBorder="1" applyAlignment="1">
      <alignment wrapText="1"/>
    </xf>
    <xf numFmtId="0" fontId="0" fillId="12" borderId="1" xfId="0" applyFill="1" applyBorder="1" applyAlignment="1">
      <alignment horizontal="center" vertical="center"/>
    </xf>
    <xf numFmtId="43" fontId="4" fillId="13" borderId="1" xfId="1" applyFont="1" applyFill="1" applyBorder="1" applyAlignment="1">
      <alignment horizontal="center" vertical="center" wrapText="1"/>
    </xf>
    <xf numFmtId="43" fontId="0" fillId="11" borderId="15" xfId="1" applyFont="1" applyFill="1" applyBorder="1" applyAlignment="1">
      <alignment vertical="center"/>
    </xf>
    <xf numFmtId="0" fontId="0" fillId="10" borderId="17" xfId="0" applyFill="1" applyBorder="1" applyAlignment="1">
      <alignment wrapText="1"/>
    </xf>
    <xf numFmtId="0" fontId="0" fillId="10" borderId="17" xfId="0" applyFill="1" applyBorder="1" applyAlignment="1">
      <alignment horizontal="center" vertical="center"/>
    </xf>
    <xf numFmtId="43" fontId="4" fillId="3" borderId="17" xfId="1" applyFont="1" applyFill="1" applyBorder="1" applyAlignment="1">
      <alignment horizontal="center" vertical="center" wrapText="1"/>
    </xf>
    <xf numFmtId="0" fontId="0" fillId="14" borderId="5" xfId="0" applyFill="1" applyBorder="1" applyAlignment="1">
      <alignment vertical="center" wrapText="1"/>
    </xf>
    <xf numFmtId="0" fontId="0" fillId="3" borderId="1" xfId="0" applyFill="1" applyBorder="1" applyAlignment="1">
      <alignment vertical="center" wrapText="1"/>
    </xf>
    <xf numFmtId="0" fontId="0" fillId="2" borderId="1" xfId="0" applyFill="1" applyBorder="1" applyAlignment="1">
      <alignment vertical="center" wrapText="1"/>
    </xf>
    <xf numFmtId="0" fontId="0" fillId="14" borderId="1" xfId="0" applyFill="1" applyBorder="1" applyAlignment="1">
      <alignment vertical="center" wrapText="1"/>
    </xf>
    <xf numFmtId="0" fontId="0" fillId="3" borderId="17" xfId="0" applyFill="1" applyBorder="1" applyAlignment="1">
      <alignment vertical="center" wrapText="1"/>
    </xf>
    <xf numFmtId="0" fontId="4" fillId="3" borderId="1"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0" fillId="14" borderId="17" xfId="0" applyFill="1" applyBorder="1" applyAlignment="1">
      <alignment vertical="center" wrapText="1"/>
    </xf>
    <xf numFmtId="43" fontId="0" fillId="2" borderId="18" xfId="1" applyFont="1" applyFill="1" applyBorder="1" applyAlignment="1">
      <alignment vertical="center"/>
    </xf>
    <xf numFmtId="0" fontId="0" fillId="8" borderId="1" xfId="0" applyFill="1" applyBorder="1" applyAlignment="1">
      <alignment vertical="center" wrapText="1"/>
    </xf>
    <xf numFmtId="0" fontId="4" fillId="2" borderId="28"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0" fillId="2" borderId="17" xfId="0" applyFill="1" applyBorder="1" applyAlignment="1">
      <alignment horizontal="center" vertical="center"/>
    </xf>
    <xf numFmtId="0" fontId="0" fillId="2" borderId="5" xfId="0" applyFill="1" applyBorder="1" applyAlignment="1">
      <alignment horizontal="center" vertical="center"/>
    </xf>
    <xf numFmtId="0" fontId="0" fillId="3" borderId="1" xfId="0" applyFill="1" applyBorder="1" applyAlignment="1">
      <alignment horizontal="center" vertical="center"/>
    </xf>
    <xf numFmtId="0" fontId="0" fillId="2" borderId="1" xfId="0" applyFill="1" applyBorder="1" applyAlignment="1">
      <alignment horizontal="center" vertical="center"/>
    </xf>
    <xf numFmtId="0" fontId="0" fillId="6" borderId="24" xfId="0" applyFill="1" applyBorder="1" applyAlignment="1">
      <alignment horizontal="center" vertical="center"/>
    </xf>
    <xf numFmtId="0" fontId="0" fillId="6" borderId="17" xfId="0" applyFill="1" applyBorder="1" applyAlignment="1">
      <alignment horizontal="center" vertical="center"/>
    </xf>
    <xf numFmtId="0" fontId="0" fillId="6" borderId="17" xfId="0" applyFill="1" applyBorder="1" applyAlignment="1">
      <alignment vertical="top" wrapText="1"/>
    </xf>
    <xf numFmtId="0" fontId="0" fillId="2" borderId="15" xfId="0" applyFill="1" applyBorder="1" applyAlignment="1">
      <alignment horizontal="center" vertical="center"/>
    </xf>
    <xf numFmtId="0" fontId="1" fillId="3" borderId="3" xfId="0" applyFont="1" applyFill="1" applyBorder="1"/>
    <xf numFmtId="0" fontId="0" fillId="2" borderId="17" xfId="0" applyFill="1" applyBorder="1"/>
    <xf numFmtId="0" fontId="6" fillId="0" borderId="0" xfId="0" applyFont="1" applyAlignment="1">
      <alignment horizontal="center"/>
    </xf>
    <xf numFmtId="0" fontId="7" fillId="3" borderId="8" xfId="0" applyFont="1" applyFill="1" applyBorder="1" applyAlignment="1">
      <alignment horizontal="center"/>
    </xf>
    <xf numFmtId="0" fontId="7" fillId="3" borderId="9" xfId="0" applyFont="1" applyFill="1" applyBorder="1" applyAlignment="1">
      <alignment horizontal="center"/>
    </xf>
    <xf numFmtId="0" fontId="7" fillId="3" borderId="10" xfId="0" applyFont="1" applyFill="1" applyBorder="1" applyAlignment="1">
      <alignment horizontal="center"/>
    </xf>
    <xf numFmtId="0" fontId="7" fillId="0" borderId="0" xfId="0" applyFont="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4AF71-1685-4431-B249-5044FB621EC9}">
  <sheetPr>
    <pageSetUpPr fitToPage="1"/>
  </sheetPr>
  <dimension ref="A1:I22"/>
  <sheetViews>
    <sheetView zoomScaleNormal="100" workbookViewId="0">
      <selection activeCell="B9" sqref="B9"/>
    </sheetView>
  </sheetViews>
  <sheetFormatPr baseColWidth="10" defaultRowHeight="15" x14ac:dyDescent="0.25"/>
  <cols>
    <col min="1" max="1" width="5.7109375" customWidth="1"/>
    <col min="2" max="2" width="69.7109375" customWidth="1"/>
    <col min="3" max="3" width="11.5703125" customWidth="1"/>
    <col min="4" max="4" width="16.28515625" customWidth="1"/>
    <col min="5" max="5" width="13.7109375" customWidth="1"/>
  </cols>
  <sheetData>
    <row r="1" spans="1:9" ht="21" x14ac:dyDescent="0.35">
      <c r="A1" s="120" t="s">
        <v>1</v>
      </c>
      <c r="B1" s="120"/>
      <c r="C1" s="120"/>
      <c r="D1" s="120"/>
      <c r="E1" s="120"/>
      <c r="F1" s="3"/>
      <c r="G1" s="3"/>
      <c r="H1" s="3"/>
      <c r="I1" s="3"/>
    </row>
    <row r="3" spans="1:9" ht="18.75" x14ac:dyDescent="0.3">
      <c r="A3" s="124" t="s">
        <v>38</v>
      </c>
      <c r="B3" s="124"/>
      <c r="C3" s="124"/>
      <c r="D3" s="124"/>
      <c r="E3" s="124"/>
      <c r="F3" s="4"/>
      <c r="G3" s="4"/>
      <c r="H3" s="4"/>
      <c r="I3" s="4"/>
    </row>
    <row r="4" spans="1:9" ht="18.75" x14ac:dyDescent="0.3">
      <c r="A4" s="124" t="s">
        <v>148</v>
      </c>
      <c r="B4" s="124"/>
      <c r="C4" s="124"/>
      <c r="D4" s="124"/>
      <c r="E4" s="124"/>
      <c r="F4" s="4"/>
      <c r="G4" s="4"/>
      <c r="H4" s="4"/>
      <c r="I4" s="4"/>
    </row>
    <row r="5" spans="1:9" ht="18.75" x14ac:dyDescent="0.3">
      <c r="A5" s="124"/>
      <c r="B5" s="124"/>
      <c r="C5" s="124"/>
      <c r="D5" s="124"/>
      <c r="E5" s="124"/>
    </row>
    <row r="6" spans="1:9" ht="21" x14ac:dyDescent="0.35">
      <c r="A6" s="120" t="s">
        <v>31</v>
      </c>
      <c r="B6" s="120"/>
      <c r="C6" s="120"/>
      <c r="D6" s="120"/>
      <c r="E6" s="120"/>
    </row>
    <row r="7" spans="1:9" ht="21.75" thickBot="1" x14ac:dyDescent="0.4">
      <c r="A7" s="120" t="s">
        <v>56</v>
      </c>
      <c r="B7" s="120"/>
      <c r="C7" s="120"/>
      <c r="D7" s="120"/>
      <c r="E7" s="120"/>
      <c r="F7" s="3"/>
      <c r="G7" s="3"/>
      <c r="H7" s="3"/>
      <c r="I7" s="3"/>
    </row>
    <row r="8" spans="1:9" ht="19.5" thickBot="1" x14ac:dyDescent="0.35">
      <c r="A8" s="121" t="s">
        <v>2</v>
      </c>
      <c r="B8" s="122"/>
      <c r="C8" s="122"/>
      <c r="D8" s="122"/>
      <c r="E8" s="123"/>
      <c r="F8" s="4"/>
      <c r="G8" s="4"/>
      <c r="H8" s="4"/>
      <c r="I8" s="4"/>
    </row>
    <row r="9" spans="1:9" ht="32.25" customHeight="1" thickBot="1" x14ac:dyDescent="0.3">
      <c r="A9" s="38" t="s">
        <v>4</v>
      </c>
      <c r="B9" s="38" t="s">
        <v>32</v>
      </c>
      <c r="C9" s="38" t="s">
        <v>8</v>
      </c>
      <c r="D9" s="38" t="s">
        <v>15</v>
      </c>
      <c r="E9" s="38" t="s">
        <v>3</v>
      </c>
    </row>
    <row r="10" spans="1:9" ht="210.75" thickBot="1" x14ac:dyDescent="0.3">
      <c r="A10" s="62">
        <v>1</v>
      </c>
      <c r="B10" s="72" t="s">
        <v>139</v>
      </c>
      <c r="C10" s="108">
        <v>200</v>
      </c>
      <c r="D10" s="59"/>
      <c r="E10" s="63">
        <f>C10*D10</f>
        <v>0</v>
      </c>
    </row>
    <row r="11" spans="1:9" ht="22.5" customHeight="1" thickBot="1" x14ac:dyDescent="0.3">
      <c r="B11" s="5"/>
      <c r="C11" s="6"/>
      <c r="D11" s="54" t="s">
        <v>5</v>
      </c>
      <c r="E11" s="61">
        <f>SUM(E10:E10)</f>
        <v>0</v>
      </c>
    </row>
    <row r="13" spans="1:9" x14ac:dyDescent="0.25">
      <c r="A13" s="8"/>
      <c r="C13" s="7"/>
      <c r="D13" s="7"/>
      <c r="E13" s="7"/>
      <c r="F13" s="7"/>
      <c r="G13" s="7"/>
      <c r="H13" s="7"/>
    </row>
    <row r="15" spans="1:9" x14ac:dyDescent="0.25">
      <c r="A15" s="9" t="s">
        <v>6</v>
      </c>
    </row>
    <row r="16" spans="1:9" x14ac:dyDescent="0.25">
      <c r="A16" s="52" t="s">
        <v>21</v>
      </c>
      <c r="B16" s="53"/>
      <c r="C16" s="53"/>
      <c r="D16" s="53"/>
      <c r="E16" s="53"/>
    </row>
    <row r="19" spans="1:4" x14ac:dyDescent="0.25">
      <c r="A19" s="9" t="s">
        <v>34</v>
      </c>
      <c r="C19" s="9" t="s">
        <v>35</v>
      </c>
      <c r="D19" s="9"/>
    </row>
    <row r="20" spans="1:4" x14ac:dyDescent="0.25">
      <c r="C20" s="9" t="s">
        <v>9</v>
      </c>
      <c r="D20" s="9"/>
    </row>
    <row r="22" spans="1:4" x14ac:dyDescent="0.25">
      <c r="B22" s="1"/>
    </row>
  </sheetData>
  <mergeCells count="7">
    <mergeCell ref="A7:E7"/>
    <mergeCell ref="A8:E8"/>
    <mergeCell ref="A1:E1"/>
    <mergeCell ref="A3:E3"/>
    <mergeCell ref="A4:E4"/>
    <mergeCell ref="A6:E6"/>
    <mergeCell ref="A5:E5"/>
  </mergeCells>
  <pageMargins left="0.70866141732283472" right="0.70866141732283472" top="0" bottom="0" header="0.31496062992125984" footer="0.31496062992125984"/>
  <pageSetup scale="77"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C1E26-43B2-4F53-9F33-D21AE736F634}">
  <sheetPr>
    <pageSetUpPr fitToPage="1"/>
  </sheetPr>
  <dimension ref="A1:E20"/>
  <sheetViews>
    <sheetView workbookViewId="0">
      <selection activeCell="A5" sqref="A5:E5"/>
    </sheetView>
  </sheetViews>
  <sheetFormatPr baseColWidth="10" defaultRowHeight="15" x14ac:dyDescent="0.25"/>
  <cols>
    <col min="1" max="1" width="5.7109375" customWidth="1"/>
    <col min="2" max="2" width="69.7109375" customWidth="1"/>
    <col min="3" max="3" width="10.85546875" style="2" customWidth="1"/>
    <col min="4" max="4" width="12.85546875" style="2" customWidth="1"/>
    <col min="5" max="5" width="17" customWidth="1"/>
  </cols>
  <sheetData>
    <row r="1" spans="1:5" ht="21" x14ac:dyDescent="0.35">
      <c r="A1" s="120" t="s">
        <v>1</v>
      </c>
      <c r="B1" s="120"/>
      <c r="C1" s="120"/>
      <c r="D1" s="120"/>
      <c r="E1" s="120"/>
    </row>
    <row r="2" spans="1:5" x14ac:dyDescent="0.25">
      <c r="C2"/>
      <c r="D2"/>
    </row>
    <row r="3" spans="1:5" ht="18.75" x14ac:dyDescent="0.3">
      <c r="A3" s="124" t="s">
        <v>38</v>
      </c>
      <c r="B3" s="124"/>
      <c r="C3" s="124"/>
      <c r="D3" s="124"/>
      <c r="E3" s="124"/>
    </row>
    <row r="4" spans="1:5" ht="18.75" x14ac:dyDescent="0.3">
      <c r="A4" s="124" t="s">
        <v>148</v>
      </c>
      <c r="B4" s="124"/>
      <c r="C4" s="124"/>
      <c r="D4" s="124"/>
      <c r="E4" s="124"/>
    </row>
    <row r="5" spans="1:5" ht="18.75" x14ac:dyDescent="0.3">
      <c r="A5" s="124"/>
      <c r="B5" s="124"/>
      <c r="C5" s="124"/>
      <c r="D5" s="124"/>
      <c r="E5" s="124"/>
    </row>
    <row r="6" spans="1:5" ht="21" x14ac:dyDescent="0.35">
      <c r="A6" s="120" t="s">
        <v>31</v>
      </c>
      <c r="B6" s="120"/>
      <c r="C6" s="120"/>
      <c r="D6" s="120"/>
      <c r="E6" s="120"/>
    </row>
    <row r="7" spans="1:5" ht="21.75" thickBot="1" x14ac:dyDescent="0.4">
      <c r="A7" s="120" t="s">
        <v>42</v>
      </c>
      <c r="B7" s="120"/>
      <c r="C7" s="120"/>
      <c r="D7" s="120"/>
      <c r="E7" s="120"/>
    </row>
    <row r="8" spans="1:5" ht="19.5" thickBot="1" x14ac:dyDescent="0.35">
      <c r="A8" s="121" t="s">
        <v>2</v>
      </c>
      <c r="B8" s="122"/>
      <c r="C8" s="122"/>
      <c r="D8" s="122"/>
      <c r="E8" s="123"/>
    </row>
    <row r="9" spans="1:5" ht="32.25" customHeight="1" thickBot="1" x14ac:dyDescent="0.3">
      <c r="A9" s="39" t="s">
        <v>7</v>
      </c>
      <c r="B9" s="40" t="s">
        <v>32</v>
      </c>
      <c r="C9" s="40" t="s">
        <v>8</v>
      </c>
      <c r="D9" s="40" t="s">
        <v>15</v>
      </c>
      <c r="E9" s="40" t="s">
        <v>3</v>
      </c>
    </row>
    <row r="10" spans="1:5" ht="105" x14ac:dyDescent="0.25">
      <c r="A10" s="57">
        <v>1</v>
      </c>
      <c r="B10" s="98" t="s">
        <v>92</v>
      </c>
      <c r="C10" s="23">
        <v>28</v>
      </c>
      <c r="D10" s="24"/>
      <c r="E10" s="81">
        <f>C10*D10</f>
        <v>0</v>
      </c>
    </row>
    <row r="11" spans="1:5" ht="105.75" thickBot="1" x14ac:dyDescent="0.3">
      <c r="A11" s="28">
        <v>2</v>
      </c>
      <c r="B11" s="102" t="s">
        <v>93</v>
      </c>
      <c r="C11" s="41">
        <v>34</v>
      </c>
      <c r="D11" s="29"/>
      <c r="E11" s="36">
        <f t="shared" ref="E11" si="0">C11*D11</f>
        <v>0</v>
      </c>
    </row>
    <row r="12" spans="1:5" ht="24" customHeight="1" thickBot="1" x14ac:dyDescent="0.3">
      <c r="C12"/>
      <c r="D12" s="56" t="s">
        <v>5</v>
      </c>
      <c r="E12" s="34">
        <f>SUM(E10:E11)</f>
        <v>0</v>
      </c>
    </row>
    <row r="13" spans="1:5" x14ac:dyDescent="0.25">
      <c r="C13"/>
      <c r="D13"/>
    </row>
    <row r="14" spans="1:5" x14ac:dyDescent="0.25">
      <c r="C14"/>
      <c r="D14"/>
    </row>
    <row r="15" spans="1:5" x14ac:dyDescent="0.25">
      <c r="A15" s="9" t="s">
        <v>26</v>
      </c>
      <c r="C15"/>
      <c r="D15"/>
    </row>
    <row r="16" spans="1:5" x14ac:dyDescent="0.25">
      <c r="A16" s="52" t="s">
        <v>21</v>
      </c>
      <c r="B16" s="53"/>
      <c r="C16" s="53"/>
      <c r="D16" s="53"/>
      <c r="E16" s="53"/>
    </row>
    <row r="17" spans="1:4" x14ac:dyDescent="0.25">
      <c r="C17"/>
      <c r="D17"/>
    </row>
    <row r="18" spans="1:4" x14ac:dyDescent="0.25">
      <c r="C18"/>
      <c r="D18"/>
    </row>
    <row r="19" spans="1:4" x14ac:dyDescent="0.25">
      <c r="A19" s="9" t="s">
        <v>34</v>
      </c>
      <c r="C19" s="9" t="s">
        <v>35</v>
      </c>
      <c r="D19" s="9"/>
    </row>
    <row r="20" spans="1:4" x14ac:dyDescent="0.25">
      <c r="C20" s="9" t="s">
        <v>9</v>
      </c>
      <c r="D20" s="9"/>
    </row>
  </sheetData>
  <mergeCells count="7">
    <mergeCell ref="A8:E8"/>
    <mergeCell ref="A5:E5"/>
    <mergeCell ref="A1:E1"/>
    <mergeCell ref="A3:E3"/>
    <mergeCell ref="A4:E4"/>
    <mergeCell ref="A6:E6"/>
    <mergeCell ref="A7:E7"/>
  </mergeCells>
  <pageMargins left="0.7" right="0.7" top="0.75" bottom="0.75" header="0.3" footer="0.3"/>
  <pageSetup scale="77"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8AEEF-75E8-41A0-9D71-380FE54BEAD5}">
  <sheetPr>
    <pageSetUpPr fitToPage="1"/>
  </sheetPr>
  <dimension ref="A1:E20"/>
  <sheetViews>
    <sheetView zoomScaleNormal="100" workbookViewId="0">
      <selection activeCell="A5" sqref="A5:E5"/>
    </sheetView>
  </sheetViews>
  <sheetFormatPr baseColWidth="10" defaultRowHeight="15" x14ac:dyDescent="0.25"/>
  <cols>
    <col min="1" max="1" width="5.7109375" customWidth="1"/>
    <col min="2" max="2" width="69.7109375" customWidth="1"/>
    <col min="3" max="3" width="11.5703125" style="2" customWidth="1"/>
    <col min="4" max="4" width="12.42578125" style="2" customWidth="1"/>
    <col min="5" max="5" width="17.7109375" customWidth="1"/>
  </cols>
  <sheetData>
    <row r="1" spans="1:5" ht="21" x14ac:dyDescent="0.35">
      <c r="A1" s="120" t="s">
        <v>1</v>
      </c>
      <c r="B1" s="120"/>
      <c r="C1" s="120"/>
      <c r="D1" s="120"/>
      <c r="E1" s="120"/>
    </row>
    <row r="2" spans="1:5" x14ac:dyDescent="0.25">
      <c r="C2"/>
      <c r="D2"/>
    </row>
    <row r="3" spans="1:5" ht="18.75" x14ac:dyDescent="0.3">
      <c r="A3" s="124" t="s">
        <v>38</v>
      </c>
      <c r="B3" s="124"/>
      <c r="C3" s="124"/>
      <c r="D3" s="124"/>
      <c r="E3" s="124"/>
    </row>
    <row r="4" spans="1:5" ht="18.75" x14ac:dyDescent="0.3">
      <c r="A4" s="124" t="s">
        <v>148</v>
      </c>
      <c r="B4" s="124"/>
      <c r="C4" s="124"/>
      <c r="D4" s="124"/>
      <c r="E4" s="124"/>
    </row>
    <row r="5" spans="1:5" ht="18.75" x14ac:dyDescent="0.3">
      <c r="A5" s="124"/>
      <c r="B5" s="124"/>
      <c r="C5" s="124"/>
      <c r="D5" s="124"/>
      <c r="E5" s="124"/>
    </row>
    <row r="6" spans="1:5" ht="21" x14ac:dyDescent="0.35">
      <c r="A6" s="120" t="s">
        <v>31</v>
      </c>
      <c r="B6" s="120"/>
      <c r="C6" s="120"/>
      <c r="D6" s="120"/>
      <c r="E6" s="120"/>
    </row>
    <row r="7" spans="1:5" ht="21.75" thickBot="1" x14ac:dyDescent="0.4">
      <c r="A7" s="120" t="s">
        <v>145</v>
      </c>
      <c r="B7" s="120"/>
      <c r="C7" s="120"/>
      <c r="D7" s="120"/>
      <c r="E7" s="120"/>
    </row>
    <row r="8" spans="1:5" ht="19.5" thickBot="1" x14ac:dyDescent="0.35">
      <c r="A8" s="121" t="s">
        <v>2</v>
      </c>
      <c r="B8" s="122"/>
      <c r="C8" s="122"/>
      <c r="D8" s="122"/>
      <c r="E8" s="123"/>
    </row>
    <row r="9" spans="1:5" ht="32.25" customHeight="1" thickBot="1" x14ac:dyDescent="0.3">
      <c r="A9" s="39" t="s">
        <v>7</v>
      </c>
      <c r="B9" s="40" t="s">
        <v>32</v>
      </c>
      <c r="C9" s="40" t="s">
        <v>8</v>
      </c>
      <c r="D9" s="40" t="s">
        <v>15</v>
      </c>
      <c r="E9" s="40" t="s">
        <v>3</v>
      </c>
    </row>
    <row r="10" spans="1:5" ht="225" x14ac:dyDescent="0.25">
      <c r="A10" s="57">
        <v>1</v>
      </c>
      <c r="B10" s="73" t="s">
        <v>118</v>
      </c>
      <c r="C10" s="80">
        <v>36</v>
      </c>
      <c r="D10" s="24"/>
      <c r="E10" s="81">
        <f>C10*D10</f>
        <v>0</v>
      </c>
    </row>
    <row r="11" spans="1:5" ht="255.75" thickBot="1" x14ac:dyDescent="0.3">
      <c r="A11" s="28">
        <v>2</v>
      </c>
      <c r="B11" s="82" t="s">
        <v>117</v>
      </c>
      <c r="C11" s="83">
        <v>1</v>
      </c>
      <c r="D11" s="29"/>
      <c r="E11" s="36">
        <f t="shared" ref="E11" si="0">C11*D11</f>
        <v>0</v>
      </c>
    </row>
    <row r="12" spans="1:5" ht="22.5" customHeight="1" thickBot="1" x14ac:dyDescent="0.3">
      <c r="C12"/>
      <c r="D12" s="56" t="s">
        <v>5</v>
      </c>
      <c r="E12" s="34">
        <f>SUM(E10:E11)</f>
        <v>0</v>
      </c>
    </row>
    <row r="13" spans="1:5" x14ac:dyDescent="0.25">
      <c r="C13"/>
      <c r="D13"/>
    </row>
    <row r="14" spans="1:5" x14ac:dyDescent="0.25">
      <c r="C14"/>
      <c r="D14"/>
    </row>
    <row r="15" spans="1:5" x14ac:dyDescent="0.25">
      <c r="A15" s="9" t="s">
        <v>27</v>
      </c>
      <c r="C15"/>
      <c r="D15"/>
    </row>
    <row r="16" spans="1:5" x14ac:dyDescent="0.25">
      <c r="A16" t="s">
        <v>22</v>
      </c>
      <c r="C16"/>
      <c r="D16"/>
    </row>
    <row r="17" spans="1:4" x14ac:dyDescent="0.25">
      <c r="C17"/>
      <c r="D17"/>
    </row>
    <row r="18" spans="1:4" x14ac:dyDescent="0.25">
      <c r="C18"/>
      <c r="D18"/>
    </row>
    <row r="19" spans="1:4" x14ac:dyDescent="0.25">
      <c r="A19" s="9" t="s">
        <v>34</v>
      </c>
      <c r="C19" s="9" t="s">
        <v>35</v>
      </c>
      <c r="D19" s="9"/>
    </row>
    <row r="20" spans="1:4" x14ac:dyDescent="0.25">
      <c r="C20" s="9" t="s">
        <v>9</v>
      </c>
      <c r="D20" s="9"/>
    </row>
  </sheetData>
  <mergeCells count="7">
    <mergeCell ref="A7:E7"/>
    <mergeCell ref="A8:E8"/>
    <mergeCell ref="A1:E1"/>
    <mergeCell ref="A3:E3"/>
    <mergeCell ref="A4:E4"/>
    <mergeCell ref="A6:E6"/>
    <mergeCell ref="A5:E5"/>
  </mergeCells>
  <pageMargins left="1.299212598425197" right="0.51181102362204722" top="0.55118110236220474" bottom="0.74803149606299213" header="0.31496062992125984" footer="0.31496062992125984"/>
  <pageSetup scale="72"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CF8E4-E145-42D6-B0BA-AD4389B6C82B}">
  <dimension ref="A1:E35"/>
  <sheetViews>
    <sheetView zoomScaleNormal="100" workbookViewId="0">
      <selection activeCell="A5" sqref="A5:E5"/>
    </sheetView>
  </sheetViews>
  <sheetFormatPr baseColWidth="10" defaultRowHeight="15" x14ac:dyDescent="0.25"/>
  <cols>
    <col min="1" max="1" width="5.7109375" customWidth="1"/>
    <col min="2" max="2" width="67.42578125" customWidth="1"/>
    <col min="3" max="3" width="10.140625" style="2" customWidth="1"/>
    <col min="4" max="4" width="12.85546875" style="2" customWidth="1"/>
    <col min="5" max="5" width="17" customWidth="1"/>
  </cols>
  <sheetData>
    <row r="1" spans="1:5" ht="21" x14ac:dyDescent="0.35">
      <c r="A1" s="120" t="s">
        <v>1</v>
      </c>
      <c r="B1" s="120"/>
      <c r="C1" s="120"/>
      <c r="D1" s="120"/>
      <c r="E1" s="120"/>
    </row>
    <row r="2" spans="1:5" ht="9" customHeight="1" x14ac:dyDescent="0.25">
      <c r="C2"/>
      <c r="D2"/>
    </row>
    <row r="3" spans="1:5" ht="18.75" x14ac:dyDescent="0.3">
      <c r="A3" s="124" t="s">
        <v>38</v>
      </c>
      <c r="B3" s="124"/>
      <c r="C3" s="124"/>
      <c r="D3" s="124"/>
      <c r="E3" s="124"/>
    </row>
    <row r="4" spans="1:5" ht="18.75" x14ac:dyDescent="0.3">
      <c r="A4" s="124" t="s">
        <v>148</v>
      </c>
      <c r="B4" s="124"/>
      <c r="C4" s="124"/>
      <c r="D4" s="124"/>
      <c r="E4" s="124"/>
    </row>
    <row r="5" spans="1:5" ht="8.25" customHeight="1" x14ac:dyDescent="0.3">
      <c r="A5" s="124"/>
      <c r="B5" s="124"/>
      <c r="C5" s="124"/>
      <c r="D5" s="124"/>
      <c r="E5" s="124"/>
    </row>
    <row r="6" spans="1:5" ht="21" x14ac:dyDescent="0.35">
      <c r="A6" s="120" t="s">
        <v>31</v>
      </c>
      <c r="B6" s="120"/>
      <c r="C6" s="120"/>
      <c r="D6" s="120"/>
      <c r="E6" s="120"/>
    </row>
    <row r="7" spans="1:5" ht="21.75" thickBot="1" x14ac:dyDescent="0.4">
      <c r="A7" s="120" t="s">
        <v>58</v>
      </c>
      <c r="B7" s="120"/>
      <c r="C7" s="120"/>
      <c r="D7" s="120"/>
      <c r="E7" s="120"/>
    </row>
    <row r="8" spans="1:5" ht="19.5" thickBot="1" x14ac:dyDescent="0.35">
      <c r="A8" s="121" t="s">
        <v>2</v>
      </c>
      <c r="B8" s="122"/>
      <c r="C8" s="122"/>
      <c r="D8" s="122"/>
      <c r="E8" s="123"/>
    </row>
    <row r="9" spans="1:5" ht="32.25" customHeight="1" thickBot="1" x14ac:dyDescent="0.3">
      <c r="A9" s="39" t="s">
        <v>7</v>
      </c>
      <c r="B9" s="40" t="s">
        <v>32</v>
      </c>
      <c r="C9" s="40" t="s">
        <v>8</v>
      </c>
      <c r="D9" s="40" t="s">
        <v>15</v>
      </c>
      <c r="E9" s="40" t="s">
        <v>3</v>
      </c>
    </row>
    <row r="10" spans="1:5" x14ac:dyDescent="0.25">
      <c r="A10" s="57">
        <v>1</v>
      </c>
      <c r="B10" s="98" t="s">
        <v>65</v>
      </c>
      <c r="C10" s="109">
        <v>126</v>
      </c>
      <c r="D10" s="24"/>
      <c r="E10" s="81">
        <f>C10*D10</f>
        <v>0</v>
      </c>
    </row>
    <row r="11" spans="1:5" ht="105" x14ac:dyDescent="0.25">
      <c r="A11" s="18">
        <v>2</v>
      </c>
      <c r="B11" s="99" t="s">
        <v>94</v>
      </c>
      <c r="C11" s="13">
        <v>29</v>
      </c>
      <c r="D11" s="14"/>
      <c r="E11" s="20">
        <f t="shared" ref="E11:E26" si="0">C11*D11</f>
        <v>0</v>
      </c>
    </row>
    <row r="12" spans="1:5" x14ac:dyDescent="0.25">
      <c r="A12" s="35">
        <v>3</v>
      </c>
      <c r="B12" s="101" t="s">
        <v>66</v>
      </c>
      <c r="C12" s="12">
        <v>408</v>
      </c>
      <c r="D12" s="15"/>
      <c r="E12" s="86">
        <f t="shared" si="0"/>
        <v>0</v>
      </c>
    </row>
    <row r="13" spans="1:5" x14ac:dyDescent="0.25">
      <c r="A13" s="18">
        <v>4</v>
      </c>
      <c r="B13" s="107" t="s">
        <v>67</v>
      </c>
      <c r="C13" s="103">
        <v>34</v>
      </c>
      <c r="D13" s="89"/>
      <c r="E13" s="20">
        <f t="shared" si="0"/>
        <v>0</v>
      </c>
    </row>
    <row r="14" spans="1:5" x14ac:dyDescent="0.25">
      <c r="A14" s="35">
        <v>5</v>
      </c>
      <c r="B14" s="100" t="s">
        <v>68</v>
      </c>
      <c r="C14" s="12">
        <v>167</v>
      </c>
      <c r="D14" s="15"/>
      <c r="E14" s="86">
        <f t="shared" si="0"/>
        <v>0</v>
      </c>
    </row>
    <row r="15" spans="1:5" ht="30" x14ac:dyDescent="0.25">
      <c r="A15" s="18">
        <v>6</v>
      </c>
      <c r="B15" s="107" t="s">
        <v>69</v>
      </c>
      <c r="C15" s="103">
        <v>340</v>
      </c>
      <c r="D15" s="89"/>
      <c r="E15" s="20">
        <f t="shared" si="0"/>
        <v>0</v>
      </c>
    </row>
    <row r="16" spans="1:5" ht="120" x14ac:dyDescent="0.25">
      <c r="A16" s="35">
        <v>7</v>
      </c>
      <c r="B16" s="100" t="s">
        <v>95</v>
      </c>
      <c r="C16" s="12">
        <v>202</v>
      </c>
      <c r="D16" s="15"/>
      <c r="E16" s="86">
        <f t="shared" si="0"/>
        <v>0</v>
      </c>
    </row>
    <row r="17" spans="1:5" ht="120" x14ac:dyDescent="0.25">
      <c r="A17" s="18">
        <v>8</v>
      </c>
      <c r="B17" s="107" t="s">
        <v>96</v>
      </c>
      <c r="C17" s="103">
        <v>32</v>
      </c>
      <c r="D17" s="89"/>
      <c r="E17" s="20">
        <f t="shared" si="0"/>
        <v>0</v>
      </c>
    </row>
    <row r="18" spans="1:5" ht="120" x14ac:dyDescent="0.25">
      <c r="A18" s="35">
        <v>9</v>
      </c>
      <c r="B18" s="100" t="s">
        <v>97</v>
      </c>
      <c r="C18" s="12">
        <v>32</v>
      </c>
      <c r="D18" s="15"/>
      <c r="E18" s="86">
        <f t="shared" si="0"/>
        <v>0</v>
      </c>
    </row>
    <row r="19" spans="1:5" ht="60" x14ac:dyDescent="0.25">
      <c r="A19" s="18">
        <v>10</v>
      </c>
      <c r="B19" s="107" t="s">
        <v>98</v>
      </c>
      <c r="C19" s="103">
        <v>33</v>
      </c>
      <c r="D19" s="89"/>
      <c r="E19" s="20">
        <f t="shared" si="0"/>
        <v>0</v>
      </c>
    </row>
    <row r="20" spans="1:5" x14ac:dyDescent="0.25">
      <c r="A20" s="35">
        <v>11</v>
      </c>
      <c r="B20" s="100" t="s">
        <v>70</v>
      </c>
      <c r="C20" s="12">
        <v>102</v>
      </c>
      <c r="D20" s="15"/>
      <c r="E20" s="86">
        <f t="shared" si="0"/>
        <v>0</v>
      </c>
    </row>
    <row r="21" spans="1:5" x14ac:dyDescent="0.25">
      <c r="A21" s="18">
        <v>12</v>
      </c>
      <c r="B21" s="107" t="s">
        <v>71</v>
      </c>
      <c r="C21" s="103">
        <v>136</v>
      </c>
      <c r="D21" s="89"/>
      <c r="E21" s="20">
        <f t="shared" si="0"/>
        <v>0</v>
      </c>
    </row>
    <row r="22" spans="1:5" x14ac:dyDescent="0.25">
      <c r="A22" s="35">
        <v>13</v>
      </c>
      <c r="B22" s="100" t="s">
        <v>72</v>
      </c>
      <c r="C22" s="12">
        <v>25</v>
      </c>
      <c r="D22" s="15"/>
      <c r="E22" s="86">
        <f t="shared" si="0"/>
        <v>0</v>
      </c>
    </row>
    <row r="23" spans="1:5" ht="105" x14ac:dyDescent="0.25">
      <c r="A23" s="18">
        <v>14</v>
      </c>
      <c r="B23" s="107" t="s">
        <v>99</v>
      </c>
      <c r="C23" s="103">
        <v>408</v>
      </c>
      <c r="D23" s="89"/>
      <c r="E23" s="20">
        <f t="shared" si="0"/>
        <v>0</v>
      </c>
    </row>
    <row r="24" spans="1:5" ht="105" x14ac:dyDescent="0.25">
      <c r="A24" s="35">
        <v>15</v>
      </c>
      <c r="B24" s="100" t="s">
        <v>100</v>
      </c>
      <c r="C24" s="12">
        <v>408</v>
      </c>
      <c r="D24" s="15"/>
      <c r="E24" s="86">
        <f t="shared" si="0"/>
        <v>0</v>
      </c>
    </row>
    <row r="25" spans="1:5" x14ac:dyDescent="0.25">
      <c r="A25" s="18">
        <v>16</v>
      </c>
      <c r="B25" s="107" t="s">
        <v>73</v>
      </c>
      <c r="C25" s="103">
        <v>144</v>
      </c>
      <c r="D25" s="89"/>
      <c r="E25" s="20">
        <f t="shared" si="0"/>
        <v>0</v>
      </c>
    </row>
    <row r="26" spans="1:5" ht="90.75" thickBot="1" x14ac:dyDescent="0.3">
      <c r="A26" s="19">
        <v>17</v>
      </c>
      <c r="B26" s="69" t="s">
        <v>101</v>
      </c>
      <c r="C26" s="26">
        <v>35</v>
      </c>
      <c r="D26" s="22"/>
      <c r="E26" s="21">
        <f t="shared" si="0"/>
        <v>0</v>
      </c>
    </row>
    <row r="27" spans="1:5" ht="21.75" customHeight="1" thickBot="1" x14ac:dyDescent="0.3">
      <c r="C27"/>
      <c r="D27" s="56" t="s">
        <v>5</v>
      </c>
      <c r="E27" s="34">
        <f>SUM(E10:E26)</f>
        <v>0</v>
      </c>
    </row>
    <row r="28" spans="1:5" x14ac:dyDescent="0.25">
      <c r="C28"/>
      <c r="D28"/>
    </row>
    <row r="29" spans="1:5" x14ac:dyDescent="0.25">
      <c r="C29"/>
      <c r="D29"/>
    </row>
    <row r="30" spans="1:5" x14ac:dyDescent="0.25">
      <c r="A30" s="9" t="s">
        <v>37</v>
      </c>
      <c r="C30"/>
      <c r="D30"/>
    </row>
    <row r="31" spans="1:5" x14ac:dyDescent="0.25">
      <c r="A31" s="52" t="s">
        <v>21</v>
      </c>
      <c r="B31" s="53"/>
      <c r="C31" s="53"/>
      <c r="D31" s="53"/>
      <c r="E31" s="53"/>
    </row>
    <row r="32" spans="1:5" x14ac:dyDescent="0.25">
      <c r="C32"/>
      <c r="D32"/>
    </row>
    <row r="33" spans="1:4" x14ac:dyDescent="0.25">
      <c r="C33"/>
      <c r="D33"/>
    </row>
    <row r="34" spans="1:4" x14ac:dyDescent="0.25">
      <c r="A34" s="9" t="s">
        <v>34</v>
      </c>
      <c r="C34" s="9" t="s">
        <v>35</v>
      </c>
      <c r="D34" s="9"/>
    </row>
    <row r="35" spans="1:4" x14ac:dyDescent="0.25">
      <c r="C35" s="9" t="s">
        <v>9</v>
      </c>
      <c r="D35" s="9"/>
    </row>
  </sheetData>
  <mergeCells count="7">
    <mergeCell ref="A8:E8"/>
    <mergeCell ref="A1:E1"/>
    <mergeCell ref="A3:E3"/>
    <mergeCell ref="A4:E4"/>
    <mergeCell ref="A5:E5"/>
    <mergeCell ref="A6:E6"/>
    <mergeCell ref="A7:E7"/>
  </mergeCells>
  <pageMargins left="0.7" right="0.7" top="0.75" bottom="0.75" header="0.3" footer="0.3"/>
  <pageSetup scale="7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80ECF-BE2E-42D1-8083-33A61E7DF80F}">
  <dimension ref="A1:E33"/>
  <sheetViews>
    <sheetView zoomScaleNormal="100" workbookViewId="0">
      <selection activeCell="F11" sqref="F11"/>
    </sheetView>
  </sheetViews>
  <sheetFormatPr baseColWidth="10" defaultRowHeight="15" x14ac:dyDescent="0.25"/>
  <cols>
    <col min="1" max="1" width="5.7109375" customWidth="1"/>
    <col min="2" max="2" width="69.7109375" customWidth="1"/>
    <col min="3" max="3" width="10.85546875" style="2" customWidth="1"/>
    <col min="4" max="4" width="12.85546875" style="2" customWidth="1"/>
    <col min="5" max="5" width="17" customWidth="1"/>
  </cols>
  <sheetData>
    <row r="1" spans="1:5" ht="21" x14ac:dyDescent="0.35">
      <c r="A1" s="120" t="s">
        <v>1</v>
      </c>
      <c r="B1" s="120"/>
      <c r="C1" s="120"/>
      <c r="D1" s="120"/>
      <c r="E1" s="120"/>
    </row>
    <row r="2" spans="1:5" x14ac:dyDescent="0.25">
      <c r="C2"/>
      <c r="D2"/>
    </row>
    <row r="3" spans="1:5" ht="18.75" x14ac:dyDescent="0.3">
      <c r="A3" s="124" t="s">
        <v>38</v>
      </c>
      <c r="B3" s="124"/>
      <c r="C3" s="124"/>
      <c r="D3" s="124"/>
      <c r="E3" s="124"/>
    </row>
    <row r="4" spans="1:5" ht="18.75" x14ac:dyDescent="0.3">
      <c r="A4" s="124" t="s">
        <v>148</v>
      </c>
      <c r="B4" s="124"/>
      <c r="C4" s="124"/>
      <c r="D4" s="124"/>
      <c r="E4" s="124"/>
    </row>
    <row r="5" spans="1:5" ht="18.75" x14ac:dyDescent="0.3">
      <c r="A5" s="124"/>
      <c r="B5" s="124"/>
      <c r="C5" s="124"/>
      <c r="D5" s="124"/>
      <c r="E5" s="124"/>
    </row>
    <row r="6" spans="1:5" ht="21" x14ac:dyDescent="0.35">
      <c r="A6" s="120" t="s">
        <v>31</v>
      </c>
      <c r="B6" s="120"/>
      <c r="C6" s="120"/>
      <c r="D6" s="120"/>
      <c r="E6" s="120"/>
    </row>
    <row r="7" spans="1:5" ht="21.75" thickBot="1" x14ac:dyDescent="0.4">
      <c r="A7" s="120" t="s">
        <v>43</v>
      </c>
      <c r="B7" s="120"/>
      <c r="C7" s="120"/>
      <c r="D7" s="120"/>
      <c r="E7" s="120"/>
    </row>
    <row r="8" spans="1:5" ht="19.5" thickBot="1" x14ac:dyDescent="0.35">
      <c r="A8" s="121" t="s">
        <v>2</v>
      </c>
      <c r="B8" s="122"/>
      <c r="C8" s="122"/>
      <c r="D8" s="122"/>
      <c r="E8" s="123"/>
    </row>
    <row r="9" spans="1:5" ht="32.25" customHeight="1" thickBot="1" x14ac:dyDescent="0.3">
      <c r="A9" s="39" t="s">
        <v>7</v>
      </c>
      <c r="B9" s="40" t="s">
        <v>32</v>
      </c>
      <c r="C9" s="40" t="s">
        <v>8</v>
      </c>
      <c r="D9" s="40" t="s">
        <v>15</v>
      </c>
      <c r="E9" s="40" t="s">
        <v>3</v>
      </c>
    </row>
    <row r="10" spans="1:5" ht="165" x14ac:dyDescent="0.25">
      <c r="A10" s="57">
        <v>1</v>
      </c>
      <c r="B10" s="98" t="s">
        <v>102</v>
      </c>
      <c r="C10" s="111">
        <v>171</v>
      </c>
      <c r="D10" s="24"/>
      <c r="E10" s="81">
        <f>C10*D10</f>
        <v>0</v>
      </c>
    </row>
    <row r="11" spans="1:5" ht="105" x14ac:dyDescent="0.25">
      <c r="A11" s="18">
        <v>2</v>
      </c>
      <c r="B11" s="99" t="s">
        <v>103</v>
      </c>
      <c r="C11" s="112">
        <v>34</v>
      </c>
      <c r="D11" s="89"/>
      <c r="E11" s="20">
        <f t="shared" ref="E11:E24" si="0">C11*D11</f>
        <v>0</v>
      </c>
    </row>
    <row r="12" spans="1:5" ht="105" x14ac:dyDescent="0.25">
      <c r="A12" s="35">
        <v>3</v>
      </c>
      <c r="B12" s="101" t="s">
        <v>104</v>
      </c>
      <c r="C12" s="113">
        <v>544</v>
      </c>
      <c r="D12" s="15"/>
      <c r="E12" s="86">
        <f t="shared" si="0"/>
        <v>0</v>
      </c>
    </row>
    <row r="13" spans="1:5" ht="210" x14ac:dyDescent="0.25">
      <c r="A13" s="18">
        <v>4</v>
      </c>
      <c r="B13" s="99" t="s">
        <v>105</v>
      </c>
      <c r="C13" s="112">
        <v>28</v>
      </c>
      <c r="D13" s="89"/>
      <c r="E13" s="20">
        <f t="shared" si="0"/>
        <v>0</v>
      </c>
    </row>
    <row r="14" spans="1:5" ht="120" x14ac:dyDescent="0.25">
      <c r="A14" s="35">
        <v>5</v>
      </c>
      <c r="B14" s="101" t="s">
        <v>106</v>
      </c>
      <c r="C14" s="113">
        <v>46</v>
      </c>
      <c r="D14" s="15"/>
      <c r="E14" s="86">
        <f t="shared" si="0"/>
        <v>0</v>
      </c>
    </row>
    <row r="15" spans="1:5" ht="105" x14ac:dyDescent="0.25">
      <c r="A15" s="18">
        <v>6</v>
      </c>
      <c r="B15" s="99" t="s">
        <v>129</v>
      </c>
      <c r="C15" s="112">
        <v>36</v>
      </c>
      <c r="D15" s="89"/>
      <c r="E15" s="20">
        <f t="shared" si="0"/>
        <v>0</v>
      </c>
    </row>
    <row r="16" spans="1:5" ht="165" x14ac:dyDescent="0.25">
      <c r="A16" s="35">
        <v>7</v>
      </c>
      <c r="B16" s="101" t="s">
        <v>107</v>
      </c>
      <c r="C16" s="117">
        <v>33</v>
      </c>
      <c r="D16" s="15"/>
      <c r="E16" s="86">
        <f t="shared" si="0"/>
        <v>0</v>
      </c>
    </row>
    <row r="17" spans="1:5" ht="345" x14ac:dyDescent="0.25">
      <c r="A17" s="18">
        <v>8</v>
      </c>
      <c r="B17" s="99" t="s">
        <v>108</v>
      </c>
      <c r="C17" s="112">
        <v>35</v>
      </c>
      <c r="D17" s="89"/>
      <c r="E17" s="20">
        <f t="shared" si="0"/>
        <v>0</v>
      </c>
    </row>
    <row r="18" spans="1:5" ht="120" x14ac:dyDescent="0.25">
      <c r="A18" s="35">
        <v>9</v>
      </c>
      <c r="B18" s="101" t="s">
        <v>109</v>
      </c>
      <c r="C18" s="113">
        <v>170</v>
      </c>
      <c r="D18" s="15"/>
      <c r="E18" s="86">
        <f t="shared" si="0"/>
        <v>0</v>
      </c>
    </row>
    <row r="19" spans="1:5" x14ac:dyDescent="0.25">
      <c r="A19" s="18">
        <v>10</v>
      </c>
      <c r="B19" s="99" t="s">
        <v>74</v>
      </c>
      <c r="C19" s="112">
        <v>145</v>
      </c>
      <c r="D19" s="89"/>
      <c r="E19" s="20">
        <f t="shared" si="0"/>
        <v>0</v>
      </c>
    </row>
    <row r="20" spans="1:5" ht="120" x14ac:dyDescent="0.25">
      <c r="A20" s="35">
        <v>11</v>
      </c>
      <c r="B20" s="101" t="s">
        <v>110</v>
      </c>
      <c r="C20" s="113">
        <v>32</v>
      </c>
      <c r="D20" s="15"/>
      <c r="E20" s="86">
        <f t="shared" si="0"/>
        <v>0</v>
      </c>
    </row>
    <row r="21" spans="1:5" x14ac:dyDescent="0.25">
      <c r="A21" s="18">
        <v>12</v>
      </c>
      <c r="B21" s="99" t="s">
        <v>75</v>
      </c>
      <c r="C21" s="112">
        <v>1</v>
      </c>
      <c r="D21" s="89"/>
      <c r="E21" s="20">
        <f t="shared" si="0"/>
        <v>0</v>
      </c>
    </row>
    <row r="22" spans="1:5" x14ac:dyDescent="0.25">
      <c r="A22" s="35">
        <v>13</v>
      </c>
      <c r="B22" s="100" t="s">
        <v>76</v>
      </c>
      <c r="C22" s="113">
        <v>16</v>
      </c>
      <c r="D22" s="15"/>
      <c r="E22" s="86">
        <f t="shared" si="0"/>
        <v>0</v>
      </c>
    </row>
    <row r="23" spans="1:5" ht="105" x14ac:dyDescent="0.25">
      <c r="A23" s="18">
        <v>14</v>
      </c>
      <c r="B23" s="99" t="s">
        <v>111</v>
      </c>
      <c r="C23" s="112">
        <v>113</v>
      </c>
      <c r="D23" s="89"/>
      <c r="E23" s="20">
        <f t="shared" si="0"/>
        <v>0</v>
      </c>
    </row>
    <row r="24" spans="1:5" ht="135.75" thickBot="1" x14ac:dyDescent="0.3">
      <c r="A24" s="37">
        <v>15</v>
      </c>
      <c r="B24" s="105" t="s">
        <v>112</v>
      </c>
      <c r="C24" s="110">
        <v>45</v>
      </c>
      <c r="D24" s="22"/>
      <c r="E24" s="106">
        <f t="shared" si="0"/>
        <v>0</v>
      </c>
    </row>
    <row r="25" spans="1:5" ht="22.5" customHeight="1" thickBot="1" x14ac:dyDescent="0.3">
      <c r="C25"/>
      <c r="D25" s="56" t="s">
        <v>5</v>
      </c>
      <c r="E25" s="34">
        <f>SUM(E10:E24)</f>
        <v>0</v>
      </c>
    </row>
    <row r="26" spans="1:5" x14ac:dyDescent="0.25">
      <c r="C26"/>
      <c r="D26"/>
    </row>
    <row r="27" spans="1:5" x14ac:dyDescent="0.25">
      <c r="C27"/>
      <c r="D27"/>
    </row>
    <row r="28" spans="1:5" x14ac:dyDescent="0.25">
      <c r="A28" s="9" t="s">
        <v>36</v>
      </c>
      <c r="C28"/>
      <c r="D28"/>
    </row>
    <row r="29" spans="1:5" x14ac:dyDescent="0.25">
      <c r="A29" s="52" t="s">
        <v>21</v>
      </c>
      <c r="B29" s="53"/>
      <c r="C29" s="53"/>
      <c r="D29" s="53"/>
      <c r="E29" s="53"/>
    </row>
    <row r="30" spans="1:5" x14ac:dyDescent="0.25">
      <c r="C30"/>
      <c r="D30"/>
    </row>
    <row r="31" spans="1:5" x14ac:dyDescent="0.25">
      <c r="C31"/>
      <c r="D31"/>
    </row>
    <row r="32" spans="1:5" x14ac:dyDescent="0.25">
      <c r="A32" s="9" t="s">
        <v>34</v>
      </c>
      <c r="C32" s="9" t="s">
        <v>35</v>
      </c>
      <c r="D32" s="9"/>
    </row>
    <row r="33" spans="3:4" x14ac:dyDescent="0.25">
      <c r="C33" s="9" t="s">
        <v>9</v>
      </c>
      <c r="D33" s="9"/>
    </row>
  </sheetData>
  <mergeCells count="7">
    <mergeCell ref="A8:E8"/>
    <mergeCell ref="A1:E1"/>
    <mergeCell ref="A3:E3"/>
    <mergeCell ref="A4:E4"/>
    <mergeCell ref="A5:E5"/>
    <mergeCell ref="A6:E6"/>
    <mergeCell ref="A7:E7"/>
  </mergeCells>
  <pageMargins left="0.7" right="0.7" top="0.75" bottom="0.75" header="0.3" footer="0.3"/>
  <pageSetup scale="7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B7B8-02DA-4926-BEE2-D0AD046AE745}">
  <dimension ref="A1:E19"/>
  <sheetViews>
    <sheetView tabSelected="1" workbookViewId="0">
      <selection activeCell="I10" sqref="I10"/>
    </sheetView>
  </sheetViews>
  <sheetFormatPr baseColWidth="10" defaultRowHeight="15" x14ac:dyDescent="0.25"/>
  <cols>
    <col min="1" max="1" width="5.7109375" customWidth="1"/>
    <col min="2" max="2" width="69.85546875" customWidth="1"/>
    <col min="3" max="3" width="10.28515625" customWidth="1"/>
    <col min="4" max="4" width="12.7109375" customWidth="1"/>
    <col min="5" max="5" width="16.42578125" customWidth="1"/>
  </cols>
  <sheetData>
    <row r="1" spans="1:5" ht="21" x14ac:dyDescent="0.35">
      <c r="A1" s="120" t="s">
        <v>1</v>
      </c>
      <c r="B1" s="120"/>
      <c r="C1" s="120"/>
      <c r="D1" s="120"/>
      <c r="E1" s="120"/>
    </row>
    <row r="3" spans="1:5" ht="18.75" x14ac:dyDescent="0.3">
      <c r="A3" s="124" t="s">
        <v>38</v>
      </c>
      <c r="B3" s="124"/>
      <c r="C3" s="124"/>
      <c r="D3" s="124"/>
      <c r="E3" s="124"/>
    </row>
    <row r="4" spans="1:5" ht="18.75" x14ac:dyDescent="0.3">
      <c r="A4" s="124" t="s">
        <v>148</v>
      </c>
      <c r="B4" s="124"/>
      <c r="C4" s="124"/>
      <c r="D4" s="124"/>
      <c r="E4" s="124"/>
    </row>
    <row r="5" spans="1:5" ht="18.75" x14ac:dyDescent="0.3">
      <c r="A5" s="124"/>
      <c r="B5" s="124"/>
      <c r="C5" s="124"/>
      <c r="D5" s="124"/>
      <c r="E5" s="124"/>
    </row>
    <row r="6" spans="1:5" ht="21" x14ac:dyDescent="0.35">
      <c r="A6" s="120" t="s">
        <v>31</v>
      </c>
      <c r="B6" s="120"/>
      <c r="C6" s="120"/>
      <c r="D6" s="120"/>
      <c r="E6" s="120"/>
    </row>
    <row r="7" spans="1:5" ht="21.75" thickBot="1" x14ac:dyDescent="0.4">
      <c r="A7" s="120" t="s">
        <v>149</v>
      </c>
      <c r="B7" s="120"/>
      <c r="C7" s="120"/>
      <c r="D7" s="120"/>
      <c r="E7" s="120"/>
    </row>
    <row r="8" spans="1:5" ht="19.5" thickBot="1" x14ac:dyDescent="0.35">
      <c r="A8" s="121" t="s">
        <v>2</v>
      </c>
      <c r="B8" s="122"/>
      <c r="C8" s="122"/>
      <c r="D8" s="122"/>
      <c r="E8" s="123"/>
    </row>
    <row r="9" spans="1:5" ht="32.25" customHeight="1" thickBot="1" x14ac:dyDescent="0.3">
      <c r="A9" s="39" t="s">
        <v>7</v>
      </c>
      <c r="B9" s="40" t="s">
        <v>32</v>
      </c>
      <c r="C9" s="40" t="s">
        <v>8</v>
      </c>
      <c r="D9" s="40" t="s">
        <v>15</v>
      </c>
      <c r="E9" s="40" t="s">
        <v>3</v>
      </c>
    </row>
    <row r="10" spans="1:5" ht="135.75" thickBot="1" x14ac:dyDescent="0.3">
      <c r="A10" s="62">
        <v>1</v>
      </c>
      <c r="B10" s="98" t="s">
        <v>151</v>
      </c>
      <c r="C10" s="114">
        <v>37</v>
      </c>
      <c r="D10" s="70"/>
      <c r="E10" s="71">
        <f>C10*D10</f>
        <v>0</v>
      </c>
    </row>
    <row r="11" spans="1:5" ht="21" customHeight="1" thickBot="1" x14ac:dyDescent="0.3">
      <c r="D11" s="56" t="s">
        <v>0</v>
      </c>
      <c r="E11" s="34">
        <f>SUM(E10:E10)</f>
        <v>0</v>
      </c>
    </row>
    <row r="14" spans="1:5" x14ac:dyDescent="0.25">
      <c r="A14" s="9" t="s">
        <v>11</v>
      </c>
    </row>
    <row r="15" spans="1:5" x14ac:dyDescent="0.25">
      <c r="A15" s="52" t="s">
        <v>21</v>
      </c>
      <c r="B15" s="53"/>
      <c r="C15" s="53"/>
      <c r="D15" s="53"/>
      <c r="E15" s="53"/>
    </row>
    <row r="18" spans="1:4" x14ac:dyDescent="0.25">
      <c r="A18" s="9" t="s">
        <v>34</v>
      </c>
      <c r="C18" s="9" t="s">
        <v>35</v>
      </c>
      <c r="D18" s="9"/>
    </row>
    <row r="19" spans="1:4" x14ac:dyDescent="0.25">
      <c r="C19" s="9" t="s">
        <v>9</v>
      </c>
      <c r="D19" s="9"/>
    </row>
  </sheetData>
  <mergeCells count="7">
    <mergeCell ref="A8:E8"/>
    <mergeCell ref="A1:E1"/>
    <mergeCell ref="A3:E3"/>
    <mergeCell ref="A4:E4"/>
    <mergeCell ref="A5:E5"/>
    <mergeCell ref="A6:E6"/>
    <mergeCell ref="A7:E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DC3D6-814D-4243-AB69-E5FA3F36B67A}">
  <sheetPr>
    <pageSetUpPr fitToPage="1"/>
  </sheetPr>
  <dimension ref="A2:F34"/>
  <sheetViews>
    <sheetView workbookViewId="0">
      <selection activeCell="C25" sqref="C25"/>
    </sheetView>
  </sheetViews>
  <sheetFormatPr baseColWidth="10" defaultRowHeight="15" x14ac:dyDescent="0.25"/>
  <cols>
    <col min="2" max="2" width="73.5703125" customWidth="1"/>
    <col min="3" max="3" width="17.28515625" customWidth="1"/>
  </cols>
  <sheetData>
    <row r="2" spans="1:3" ht="21" x14ac:dyDescent="0.35">
      <c r="A2" s="120" t="s">
        <v>1</v>
      </c>
      <c r="B2" s="120"/>
      <c r="C2" s="120"/>
    </row>
    <row r="3" spans="1:3" ht="15" customHeight="1" x14ac:dyDescent="0.35">
      <c r="A3" s="3"/>
    </row>
    <row r="4" spans="1:3" ht="21" x14ac:dyDescent="0.35">
      <c r="A4" s="120" t="s">
        <v>38</v>
      </c>
      <c r="B4" s="120"/>
      <c r="C4" s="120"/>
    </row>
    <row r="5" spans="1:3" ht="21" x14ac:dyDescent="0.35">
      <c r="A5" s="120" t="s">
        <v>148</v>
      </c>
      <c r="B5" s="120"/>
      <c r="C5" s="120"/>
    </row>
    <row r="6" spans="1:3" ht="21" x14ac:dyDescent="0.35">
      <c r="A6" s="30"/>
      <c r="B6" s="30"/>
      <c r="C6" s="30"/>
    </row>
    <row r="7" spans="1:3" ht="21" x14ac:dyDescent="0.35">
      <c r="A7" s="120" t="s">
        <v>31</v>
      </c>
      <c r="B7" s="120"/>
      <c r="C7" s="120"/>
    </row>
    <row r="8" spans="1:3" ht="21" x14ac:dyDescent="0.35">
      <c r="A8" s="120" t="s">
        <v>2</v>
      </c>
      <c r="B8" s="120"/>
      <c r="C8" s="120"/>
    </row>
    <row r="9" spans="1:3" ht="21.75" thickBot="1" x14ac:dyDescent="0.4">
      <c r="A9" s="120" t="s">
        <v>30</v>
      </c>
      <c r="B9" s="120"/>
      <c r="C9" s="120"/>
    </row>
    <row r="10" spans="1:3" ht="15.75" thickBot="1" x14ac:dyDescent="0.3">
      <c r="A10" s="42" t="s">
        <v>16</v>
      </c>
      <c r="B10" s="42" t="s">
        <v>33</v>
      </c>
      <c r="C10" s="42" t="s">
        <v>3</v>
      </c>
    </row>
    <row r="11" spans="1:3" x14ac:dyDescent="0.25">
      <c r="A11" s="43">
        <v>1</v>
      </c>
      <c r="B11" s="44" t="s">
        <v>44</v>
      </c>
      <c r="C11" s="45">
        <f>'1 EQUIPOS DE CÓMPUTO 1'!E11</f>
        <v>0</v>
      </c>
    </row>
    <row r="12" spans="1:3" x14ac:dyDescent="0.25">
      <c r="A12" s="16">
        <v>2</v>
      </c>
      <c r="B12" s="11" t="s">
        <v>45</v>
      </c>
      <c r="C12" s="17">
        <f>'2 EQUIPOS DE CÓMPUTO 2 '!E15</f>
        <v>0</v>
      </c>
    </row>
    <row r="13" spans="1:3" x14ac:dyDescent="0.25">
      <c r="A13" s="46">
        <v>3</v>
      </c>
      <c r="B13" s="47" t="s">
        <v>46</v>
      </c>
      <c r="C13" s="48">
        <f>'3 EQUIPOS DE CÓMPUTO 3'!E11</f>
        <v>0</v>
      </c>
    </row>
    <row r="14" spans="1:3" x14ac:dyDescent="0.25">
      <c r="A14" s="16">
        <v>4</v>
      </c>
      <c r="B14" s="11" t="s">
        <v>47</v>
      </c>
      <c r="C14" s="17">
        <f>'4 EQUIPOS DE CÓMPUTO 4'!E13</f>
        <v>0</v>
      </c>
    </row>
    <row r="15" spans="1:3" x14ac:dyDescent="0.25">
      <c r="A15" s="46">
        <v>5</v>
      </c>
      <c r="B15" s="47" t="s">
        <v>48</v>
      </c>
      <c r="C15" s="48">
        <f>'5 EQUIPOS DE CÓMPUTO 5'!E13</f>
        <v>0</v>
      </c>
    </row>
    <row r="16" spans="1:3" x14ac:dyDescent="0.25">
      <c r="A16" s="16">
        <v>6</v>
      </c>
      <c r="B16" s="11" t="s">
        <v>49</v>
      </c>
      <c r="C16" s="17">
        <f>'6 EQUIPOS VIDEO VIGILANCIA'!E16</f>
        <v>0</v>
      </c>
    </row>
    <row r="17" spans="1:6" x14ac:dyDescent="0.25">
      <c r="A17" s="49">
        <v>7</v>
      </c>
      <c r="B17" s="50" t="s">
        <v>50</v>
      </c>
      <c r="C17" s="51">
        <f>'7 SERVIDOR Y ALMACENAMIENTO'!E12</f>
        <v>0</v>
      </c>
    </row>
    <row r="18" spans="1:6" x14ac:dyDescent="0.25">
      <c r="A18" s="31">
        <v>8</v>
      </c>
      <c r="B18" s="32" t="s">
        <v>113</v>
      </c>
      <c r="C18" s="33">
        <f>'8 ACCESORIOS INFORMATICOS'!E22</f>
        <v>0</v>
      </c>
    </row>
    <row r="19" spans="1:6" x14ac:dyDescent="0.25">
      <c r="A19" s="49">
        <v>9</v>
      </c>
      <c r="B19" s="50" t="s">
        <v>51</v>
      </c>
      <c r="C19" s="51">
        <f>'9 COMPONENTES DE AUDIO'!E24</f>
        <v>0</v>
      </c>
    </row>
    <row r="20" spans="1:6" x14ac:dyDescent="0.25">
      <c r="A20" s="16">
        <v>10</v>
      </c>
      <c r="B20" s="11" t="s">
        <v>52</v>
      </c>
      <c r="C20" s="58">
        <f>'10 EQUIPO ELÉCTRICO'!E12</f>
        <v>0</v>
      </c>
    </row>
    <row r="21" spans="1:6" x14ac:dyDescent="0.25">
      <c r="A21" s="46">
        <v>11</v>
      </c>
      <c r="B21" s="47" t="s">
        <v>147</v>
      </c>
      <c r="C21" s="48">
        <f>'11 EQUIPOS DE RED'!E12</f>
        <v>0</v>
      </c>
    </row>
    <row r="22" spans="1:6" x14ac:dyDescent="0.25">
      <c r="A22" s="16">
        <v>12</v>
      </c>
      <c r="B22" s="11" t="s">
        <v>54</v>
      </c>
      <c r="C22" s="17">
        <f>'12 EQUIPO RED PARA SALAS ORALES'!E27</f>
        <v>0</v>
      </c>
    </row>
    <row r="23" spans="1:6" x14ac:dyDescent="0.25">
      <c r="A23" s="46">
        <v>13</v>
      </c>
      <c r="B23" s="47" t="s">
        <v>53</v>
      </c>
      <c r="C23" s="48">
        <f>'13 COMPONENTES DE VIDEO'!E25</f>
        <v>0</v>
      </c>
    </row>
    <row r="24" spans="1:6" ht="15.75" thickBot="1" x14ac:dyDescent="0.3">
      <c r="A24" s="60">
        <v>14</v>
      </c>
      <c r="B24" s="119" t="s">
        <v>150</v>
      </c>
      <c r="C24" s="48">
        <f>'14 DETECTORES DE METAL'!E11</f>
        <v>0</v>
      </c>
    </row>
    <row r="25" spans="1:6" ht="24" customHeight="1" thickBot="1" x14ac:dyDescent="0.3">
      <c r="B25" s="118" t="s">
        <v>17</v>
      </c>
      <c r="C25" s="34">
        <f>SUM(C11:C23)</f>
        <v>0</v>
      </c>
    </row>
    <row r="27" spans="1:6" x14ac:dyDescent="0.25">
      <c r="A27" s="9" t="s">
        <v>19</v>
      </c>
    </row>
    <row r="28" spans="1:6" x14ac:dyDescent="0.25">
      <c r="A28" s="9" t="s">
        <v>18</v>
      </c>
    </row>
    <row r="29" spans="1:6" x14ac:dyDescent="0.25">
      <c r="A29" s="52" t="s">
        <v>21</v>
      </c>
      <c r="B29" s="53"/>
      <c r="C29" s="53"/>
    </row>
    <row r="30" spans="1:6" x14ac:dyDescent="0.25">
      <c r="A30" s="9" t="s">
        <v>20</v>
      </c>
      <c r="E30" s="10"/>
      <c r="F30" s="9"/>
    </row>
    <row r="31" spans="1:6" x14ac:dyDescent="0.25">
      <c r="A31" s="9"/>
      <c r="E31" s="10"/>
      <c r="F31" s="9"/>
    </row>
    <row r="33" spans="1:2" x14ac:dyDescent="0.25">
      <c r="A33" s="9" t="s">
        <v>28</v>
      </c>
    </row>
    <row r="34" spans="1:2" x14ac:dyDescent="0.25">
      <c r="B34" s="9" t="s">
        <v>29</v>
      </c>
    </row>
  </sheetData>
  <mergeCells count="6">
    <mergeCell ref="A8:C8"/>
    <mergeCell ref="A9:C9"/>
    <mergeCell ref="A2:C2"/>
    <mergeCell ref="A4:C4"/>
    <mergeCell ref="A5:C5"/>
    <mergeCell ref="A7:C7"/>
  </mergeCells>
  <pageMargins left="0.70866141732283472" right="0.31496062992125984" top="0.35433070866141736" bottom="0.74803149606299213" header="0.31496062992125984" footer="0.31496062992125984"/>
  <pageSetup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ED4F1-EFE2-4B25-89C6-518FFCDA6A26}">
  <sheetPr>
    <pageSetUpPr fitToPage="1"/>
  </sheetPr>
  <dimension ref="A1:E23"/>
  <sheetViews>
    <sheetView zoomScaleNormal="100" workbookViewId="0">
      <selection activeCell="A5" sqref="A5:E5"/>
    </sheetView>
  </sheetViews>
  <sheetFormatPr baseColWidth="10" defaultRowHeight="15" x14ac:dyDescent="0.25"/>
  <cols>
    <col min="1" max="1" width="5.7109375" customWidth="1"/>
    <col min="2" max="2" width="69.7109375" customWidth="1"/>
    <col min="3" max="3" width="11" customWidth="1"/>
    <col min="4" max="4" width="12.42578125" customWidth="1"/>
    <col min="5" max="5" width="15.5703125" customWidth="1"/>
  </cols>
  <sheetData>
    <row r="1" spans="1:5" ht="21" x14ac:dyDescent="0.35">
      <c r="A1" s="120" t="s">
        <v>1</v>
      </c>
      <c r="B1" s="120"/>
      <c r="C1" s="120"/>
      <c r="D1" s="120"/>
      <c r="E1" s="120"/>
    </row>
    <row r="2" spans="1:5" ht="7.5" customHeight="1" x14ac:dyDescent="0.25"/>
    <row r="3" spans="1:5" ht="18.75" x14ac:dyDescent="0.3">
      <c r="A3" s="124" t="s">
        <v>38</v>
      </c>
      <c r="B3" s="124"/>
      <c r="C3" s="124"/>
      <c r="D3" s="124"/>
      <c r="E3" s="124"/>
    </row>
    <row r="4" spans="1:5" ht="18.75" x14ac:dyDescent="0.3">
      <c r="A4" s="124" t="s">
        <v>148</v>
      </c>
      <c r="B4" s="124"/>
      <c r="C4" s="124"/>
      <c r="D4" s="124"/>
      <c r="E4" s="124"/>
    </row>
    <row r="5" spans="1:5" ht="9.75" customHeight="1" x14ac:dyDescent="0.3">
      <c r="A5" s="124"/>
      <c r="B5" s="124"/>
      <c r="C5" s="124"/>
      <c r="D5" s="124"/>
      <c r="E5" s="124"/>
    </row>
    <row r="6" spans="1:5" ht="21" x14ac:dyDescent="0.35">
      <c r="A6" s="120" t="s">
        <v>31</v>
      </c>
      <c r="B6" s="120"/>
      <c r="C6" s="120"/>
      <c r="D6" s="120"/>
      <c r="E6" s="120"/>
    </row>
    <row r="7" spans="1:5" ht="21.75" thickBot="1" x14ac:dyDescent="0.4">
      <c r="A7" s="120" t="s">
        <v>130</v>
      </c>
      <c r="B7" s="120"/>
      <c r="C7" s="120"/>
      <c r="D7" s="120"/>
      <c r="E7" s="120"/>
    </row>
    <row r="8" spans="1:5" ht="19.5" thickBot="1" x14ac:dyDescent="0.35">
      <c r="A8" s="121" t="s">
        <v>2</v>
      </c>
      <c r="B8" s="122"/>
      <c r="C8" s="122"/>
      <c r="D8" s="122"/>
      <c r="E8" s="123"/>
    </row>
    <row r="9" spans="1:5" ht="32.25" customHeight="1" thickBot="1" x14ac:dyDescent="0.3">
      <c r="A9" s="39" t="s">
        <v>7</v>
      </c>
      <c r="B9" s="40" t="s">
        <v>32</v>
      </c>
      <c r="C9" s="40" t="s">
        <v>8</v>
      </c>
      <c r="D9" s="40" t="s">
        <v>15</v>
      </c>
      <c r="E9" s="40" t="s">
        <v>3</v>
      </c>
    </row>
    <row r="10" spans="1:5" ht="210" x14ac:dyDescent="0.25">
      <c r="A10" s="57">
        <v>1</v>
      </c>
      <c r="B10" s="73" t="s">
        <v>140</v>
      </c>
      <c r="C10" s="80">
        <v>1</v>
      </c>
      <c r="D10" s="24"/>
      <c r="E10" s="64">
        <f>C10*D10</f>
        <v>0</v>
      </c>
    </row>
    <row r="11" spans="1:5" ht="121.5" customHeight="1" x14ac:dyDescent="0.25">
      <c r="A11" s="18">
        <v>2</v>
      </c>
      <c r="B11" s="74" t="s">
        <v>114</v>
      </c>
      <c r="C11" s="77">
        <v>2</v>
      </c>
      <c r="D11" s="14"/>
      <c r="E11" s="65">
        <f t="shared" ref="E11:E14" si="0">C11*D11</f>
        <v>0</v>
      </c>
    </row>
    <row r="12" spans="1:5" ht="150" x14ac:dyDescent="0.25">
      <c r="A12" s="35">
        <v>3</v>
      </c>
      <c r="B12" s="75" t="s">
        <v>115</v>
      </c>
      <c r="C12" s="85">
        <v>1</v>
      </c>
      <c r="D12" s="15"/>
      <c r="E12" s="66">
        <f t="shared" si="0"/>
        <v>0</v>
      </c>
    </row>
    <row r="13" spans="1:5" x14ac:dyDescent="0.25">
      <c r="A13" s="18">
        <v>4</v>
      </c>
      <c r="B13" s="76" t="s">
        <v>59</v>
      </c>
      <c r="C13" s="77">
        <v>1</v>
      </c>
      <c r="D13" s="14"/>
      <c r="E13" s="65">
        <f t="shared" si="0"/>
        <v>0</v>
      </c>
    </row>
    <row r="14" spans="1:5" ht="207.75" customHeight="1" thickBot="1" x14ac:dyDescent="0.3">
      <c r="A14" s="37">
        <v>5</v>
      </c>
      <c r="B14" s="116" t="s">
        <v>132</v>
      </c>
      <c r="C14" s="115">
        <v>50</v>
      </c>
      <c r="D14" s="22"/>
      <c r="E14" s="67">
        <f t="shared" si="0"/>
        <v>0</v>
      </c>
    </row>
    <row r="15" spans="1:5" ht="21" customHeight="1" thickBot="1" x14ac:dyDescent="0.3">
      <c r="D15" s="55" t="s">
        <v>0</v>
      </c>
      <c r="E15" s="61">
        <f>SUM(E10:E14)</f>
        <v>0</v>
      </c>
    </row>
    <row r="18" spans="1:5" x14ac:dyDescent="0.25">
      <c r="A18" s="9" t="s">
        <v>10</v>
      </c>
    </row>
    <row r="19" spans="1:5" x14ac:dyDescent="0.25">
      <c r="A19" s="52" t="s">
        <v>21</v>
      </c>
      <c r="B19" s="53"/>
      <c r="C19" s="53"/>
      <c r="D19" s="53"/>
      <c r="E19" s="53"/>
    </row>
    <row r="20" spans="1:5" x14ac:dyDescent="0.25">
      <c r="A20" s="9"/>
    </row>
    <row r="22" spans="1:5" x14ac:dyDescent="0.25">
      <c r="A22" s="9" t="s">
        <v>34</v>
      </c>
      <c r="C22" s="9" t="s">
        <v>35</v>
      </c>
      <c r="D22" s="9"/>
    </row>
    <row r="23" spans="1:5" x14ac:dyDescent="0.25">
      <c r="C23" s="9" t="s">
        <v>9</v>
      </c>
      <c r="D23" s="9"/>
    </row>
  </sheetData>
  <mergeCells count="7">
    <mergeCell ref="A7:E7"/>
    <mergeCell ref="A8:E8"/>
    <mergeCell ref="A1:E1"/>
    <mergeCell ref="A3:E3"/>
    <mergeCell ref="A4:E4"/>
    <mergeCell ref="A6:E6"/>
    <mergeCell ref="A5:E5"/>
  </mergeCells>
  <pageMargins left="1.1023622047244095" right="0.51181102362204722" top="0" bottom="0.35433070866141736" header="0.31496062992125984" footer="0.31496062992125984"/>
  <pageSetup scale="7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7075E-9880-4F22-881D-6DD1FFF853D7}">
  <sheetPr>
    <pageSetUpPr fitToPage="1"/>
  </sheetPr>
  <dimension ref="A1:E19"/>
  <sheetViews>
    <sheetView zoomScaleNormal="100" workbookViewId="0">
      <selection sqref="A1:XFD1048576"/>
    </sheetView>
  </sheetViews>
  <sheetFormatPr baseColWidth="10" defaultRowHeight="15" x14ac:dyDescent="0.25"/>
  <cols>
    <col min="1" max="1" width="5.7109375" customWidth="1"/>
    <col min="2" max="2" width="69.85546875" customWidth="1"/>
    <col min="3" max="3" width="10.28515625" customWidth="1"/>
    <col min="4" max="4" width="12.7109375" customWidth="1"/>
    <col min="5" max="5" width="16.42578125" customWidth="1"/>
  </cols>
  <sheetData>
    <row r="1" spans="1:5" ht="21" x14ac:dyDescent="0.35">
      <c r="A1" s="120" t="s">
        <v>1</v>
      </c>
      <c r="B1" s="120"/>
      <c r="C1" s="120"/>
      <c r="D1" s="120"/>
      <c r="E1" s="120"/>
    </row>
    <row r="3" spans="1:5" ht="18.75" x14ac:dyDescent="0.3">
      <c r="A3" s="124" t="s">
        <v>38</v>
      </c>
      <c r="B3" s="124"/>
      <c r="C3" s="124"/>
      <c r="D3" s="124"/>
      <c r="E3" s="124"/>
    </row>
    <row r="4" spans="1:5" ht="18.75" x14ac:dyDescent="0.3">
      <c r="A4" s="124" t="s">
        <v>148</v>
      </c>
      <c r="B4" s="124"/>
      <c r="C4" s="124"/>
      <c r="D4" s="124"/>
      <c r="E4" s="124"/>
    </row>
    <row r="5" spans="1:5" ht="18.75" x14ac:dyDescent="0.3">
      <c r="A5" s="124"/>
      <c r="B5" s="124"/>
      <c r="C5" s="124"/>
      <c r="D5" s="124"/>
      <c r="E5" s="124"/>
    </row>
    <row r="6" spans="1:5" ht="21" x14ac:dyDescent="0.35">
      <c r="A6" s="120" t="s">
        <v>31</v>
      </c>
      <c r="B6" s="120"/>
      <c r="C6" s="120"/>
      <c r="D6" s="120"/>
      <c r="E6" s="120"/>
    </row>
    <row r="7" spans="1:5" ht="21.75" thickBot="1" x14ac:dyDescent="0.4">
      <c r="A7" s="120" t="s">
        <v>131</v>
      </c>
      <c r="B7" s="120"/>
      <c r="C7" s="120"/>
      <c r="D7" s="120"/>
      <c r="E7" s="120"/>
    </row>
    <row r="8" spans="1:5" ht="19.5" thickBot="1" x14ac:dyDescent="0.35">
      <c r="A8" s="121" t="s">
        <v>2</v>
      </c>
      <c r="B8" s="122"/>
      <c r="C8" s="122"/>
      <c r="D8" s="122"/>
      <c r="E8" s="123"/>
    </row>
    <row r="9" spans="1:5" ht="32.25" customHeight="1" thickBot="1" x14ac:dyDescent="0.3">
      <c r="A9" s="39" t="s">
        <v>7</v>
      </c>
      <c r="B9" s="40" t="s">
        <v>32</v>
      </c>
      <c r="C9" s="40" t="s">
        <v>8</v>
      </c>
      <c r="D9" s="40" t="s">
        <v>15</v>
      </c>
      <c r="E9" s="40" t="s">
        <v>3</v>
      </c>
    </row>
    <row r="10" spans="1:5" ht="165.75" thickBot="1" x14ac:dyDescent="0.3">
      <c r="A10" s="62">
        <v>1</v>
      </c>
      <c r="B10" s="79" t="s">
        <v>142</v>
      </c>
      <c r="C10" s="114">
        <v>20</v>
      </c>
      <c r="D10" s="70"/>
      <c r="E10" s="71">
        <f>C10*D10</f>
        <v>0</v>
      </c>
    </row>
    <row r="11" spans="1:5" ht="21" customHeight="1" thickBot="1" x14ac:dyDescent="0.3">
      <c r="D11" s="56" t="s">
        <v>0</v>
      </c>
      <c r="E11" s="34">
        <f>SUM(E10:E10)</f>
        <v>0</v>
      </c>
    </row>
    <row r="14" spans="1:5" x14ac:dyDescent="0.25">
      <c r="A14" s="9" t="s">
        <v>11</v>
      </c>
    </row>
    <row r="15" spans="1:5" x14ac:dyDescent="0.25">
      <c r="A15" s="52" t="s">
        <v>21</v>
      </c>
      <c r="B15" s="53"/>
      <c r="C15" s="53"/>
      <c r="D15" s="53"/>
      <c r="E15" s="53"/>
    </row>
    <row r="18" spans="1:4" x14ac:dyDescent="0.25">
      <c r="A18" s="9" t="s">
        <v>34</v>
      </c>
      <c r="C18" s="9" t="s">
        <v>35</v>
      </c>
      <c r="D18" s="9"/>
    </row>
    <row r="19" spans="1:4" x14ac:dyDescent="0.25">
      <c r="C19" s="9" t="s">
        <v>9</v>
      </c>
      <c r="D19" s="9"/>
    </row>
  </sheetData>
  <mergeCells count="7">
    <mergeCell ref="A8:E8"/>
    <mergeCell ref="A1:E1"/>
    <mergeCell ref="A3:E3"/>
    <mergeCell ref="A4:E4"/>
    <mergeCell ref="A6:E6"/>
    <mergeCell ref="A7:E7"/>
    <mergeCell ref="A5:E5"/>
  </mergeCells>
  <pageMargins left="0.9055118110236221" right="0.31496062992125984" top="0" bottom="0" header="0.31496062992125984" footer="0.31496062992125984"/>
  <pageSetup scale="8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C67C4-F20E-488C-8E14-7F41A961C677}">
  <sheetPr>
    <pageSetUpPr fitToPage="1"/>
  </sheetPr>
  <dimension ref="A1:E21"/>
  <sheetViews>
    <sheetView zoomScaleNormal="100" workbookViewId="0">
      <selection activeCell="A5" sqref="A5:E5"/>
    </sheetView>
  </sheetViews>
  <sheetFormatPr baseColWidth="10" defaultRowHeight="15" x14ac:dyDescent="0.25"/>
  <cols>
    <col min="1" max="1" width="5.7109375" customWidth="1"/>
    <col min="2" max="2" width="69.7109375" customWidth="1"/>
    <col min="3" max="3" width="11" customWidth="1"/>
    <col min="4" max="4" width="11.85546875" customWidth="1"/>
    <col min="5" max="5" width="18" customWidth="1"/>
  </cols>
  <sheetData>
    <row r="1" spans="1:5" ht="21" x14ac:dyDescent="0.35">
      <c r="A1" s="120" t="s">
        <v>1</v>
      </c>
      <c r="B1" s="120"/>
      <c r="C1" s="120"/>
      <c r="D1" s="120"/>
      <c r="E1" s="120"/>
    </row>
    <row r="3" spans="1:5" ht="18.75" x14ac:dyDescent="0.3">
      <c r="A3" s="124" t="s">
        <v>38</v>
      </c>
      <c r="B3" s="124"/>
      <c r="C3" s="124"/>
      <c r="D3" s="124"/>
      <c r="E3" s="124"/>
    </row>
    <row r="4" spans="1:5" ht="18.75" x14ac:dyDescent="0.3">
      <c r="A4" s="124" t="s">
        <v>148</v>
      </c>
      <c r="B4" s="124"/>
      <c r="C4" s="124"/>
      <c r="D4" s="124"/>
      <c r="E4" s="124"/>
    </row>
    <row r="5" spans="1:5" ht="18.75" x14ac:dyDescent="0.3">
      <c r="A5" s="124"/>
      <c r="B5" s="124"/>
      <c r="C5" s="124"/>
      <c r="D5" s="124"/>
      <c r="E5" s="124"/>
    </row>
    <row r="6" spans="1:5" ht="21" x14ac:dyDescent="0.35">
      <c r="A6" s="120" t="s">
        <v>31</v>
      </c>
      <c r="B6" s="120"/>
      <c r="C6" s="120"/>
      <c r="D6" s="120"/>
      <c r="E6" s="120"/>
    </row>
    <row r="7" spans="1:5" ht="21.75" thickBot="1" x14ac:dyDescent="0.4">
      <c r="A7" s="120" t="s">
        <v>57</v>
      </c>
      <c r="B7" s="120"/>
      <c r="C7" s="120"/>
      <c r="D7" s="120"/>
      <c r="E7" s="120"/>
    </row>
    <row r="8" spans="1:5" ht="19.5" thickBot="1" x14ac:dyDescent="0.35">
      <c r="A8" s="121" t="s">
        <v>2</v>
      </c>
      <c r="B8" s="122"/>
      <c r="C8" s="122"/>
      <c r="D8" s="122"/>
      <c r="E8" s="123"/>
    </row>
    <row r="9" spans="1:5" ht="32.25" customHeight="1" thickBot="1" x14ac:dyDescent="0.3">
      <c r="A9" s="68" t="s">
        <v>7</v>
      </c>
      <c r="B9" s="40" t="s">
        <v>32</v>
      </c>
      <c r="C9" s="40" t="s">
        <v>8</v>
      </c>
      <c r="D9" s="40" t="s">
        <v>15</v>
      </c>
      <c r="E9" s="40" t="s">
        <v>3</v>
      </c>
    </row>
    <row r="10" spans="1:5" ht="225" x14ac:dyDescent="0.25">
      <c r="A10" s="57">
        <v>1</v>
      </c>
      <c r="B10" s="73" t="s">
        <v>141</v>
      </c>
      <c r="C10" s="80">
        <v>30</v>
      </c>
      <c r="D10" s="24"/>
      <c r="E10" s="25">
        <f>C10*D10</f>
        <v>0</v>
      </c>
    </row>
    <row r="11" spans="1:5" ht="135" x14ac:dyDescent="0.25">
      <c r="A11" s="18">
        <v>2</v>
      </c>
      <c r="B11" s="74" t="s">
        <v>116</v>
      </c>
      <c r="C11" s="77">
        <v>30</v>
      </c>
      <c r="D11" s="14"/>
      <c r="E11" s="20">
        <f t="shared" ref="E11:E12" si="0">C11*D11</f>
        <v>0</v>
      </c>
    </row>
    <row r="12" spans="1:5" ht="90.75" thickBot="1" x14ac:dyDescent="0.3">
      <c r="A12" s="37">
        <v>3</v>
      </c>
      <c r="B12" s="78" t="s">
        <v>133</v>
      </c>
      <c r="C12" s="115">
        <v>30</v>
      </c>
      <c r="D12" s="22"/>
      <c r="E12" s="27">
        <f t="shared" si="0"/>
        <v>0</v>
      </c>
    </row>
    <row r="13" spans="1:5" ht="23.25" customHeight="1" thickBot="1" x14ac:dyDescent="0.3">
      <c r="D13" s="56" t="s">
        <v>0</v>
      </c>
      <c r="E13" s="34">
        <f>SUM(E10:E12)</f>
        <v>0</v>
      </c>
    </row>
    <row r="16" spans="1:5" x14ac:dyDescent="0.25">
      <c r="A16" s="9" t="s">
        <v>12</v>
      </c>
    </row>
    <row r="17" spans="1:5" x14ac:dyDescent="0.25">
      <c r="A17" s="52" t="s">
        <v>21</v>
      </c>
      <c r="B17" s="53"/>
      <c r="C17" s="53"/>
      <c r="D17" s="53"/>
      <c r="E17" s="53"/>
    </row>
    <row r="20" spans="1:5" x14ac:dyDescent="0.25">
      <c r="A20" s="9" t="s">
        <v>34</v>
      </c>
      <c r="C20" s="9" t="s">
        <v>35</v>
      </c>
      <c r="D20" s="9"/>
    </row>
    <row r="21" spans="1:5" x14ac:dyDescent="0.25">
      <c r="C21" s="9" t="s">
        <v>9</v>
      </c>
      <c r="D21" s="9"/>
    </row>
  </sheetData>
  <mergeCells count="7">
    <mergeCell ref="A8:E8"/>
    <mergeCell ref="A1:E1"/>
    <mergeCell ref="A3:E3"/>
    <mergeCell ref="A4:E4"/>
    <mergeCell ref="A6:E6"/>
    <mergeCell ref="A7:E7"/>
    <mergeCell ref="A5:E5"/>
  </mergeCells>
  <pageMargins left="1.1023622047244095" right="0.70866141732283472" top="0.35433070866141736" bottom="0.74803149606299213" header="0.31496062992125984" footer="0.31496062992125984"/>
  <pageSetup scale="7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09D38-05E6-4931-86B2-9FD2D599FF5D}">
  <sheetPr>
    <pageSetUpPr fitToPage="1"/>
  </sheetPr>
  <dimension ref="A1:E21"/>
  <sheetViews>
    <sheetView workbookViewId="0">
      <selection activeCell="A5" sqref="A5:E5"/>
    </sheetView>
  </sheetViews>
  <sheetFormatPr baseColWidth="10" defaultRowHeight="15" x14ac:dyDescent="0.25"/>
  <cols>
    <col min="1" max="1" width="5.7109375" customWidth="1"/>
    <col min="2" max="2" width="69.7109375" customWidth="1"/>
    <col min="3" max="3" width="10.85546875" style="2" customWidth="1"/>
    <col min="4" max="4" width="12.85546875" style="2" customWidth="1"/>
    <col min="5" max="5" width="17" customWidth="1"/>
  </cols>
  <sheetData>
    <row r="1" spans="1:5" ht="21" x14ac:dyDescent="0.35">
      <c r="A1" s="120" t="s">
        <v>1</v>
      </c>
      <c r="B1" s="120"/>
      <c r="C1" s="120"/>
      <c r="D1" s="120"/>
      <c r="E1" s="120"/>
    </row>
    <row r="2" spans="1:5" x14ac:dyDescent="0.25">
      <c r="C2"/>
      <c r="D2"/>
    </row>
    <row r="3" spans="1:5" ht="18.75" x14ac:dyDescent="0.3">
      <c r="A3" s="124" t="s">
        <v>38</v>
      </c>
      <c r="B3" s="124"/>
      <c r="C3" s="124"/>
      <c r="D3" s="124"/>
      <c r="E3" s="124"/>
    </row>
    <row r="4" spans="1:5" ht="18.75" x14ac:dyDescent="0.3">
      <c r="A4" s="124" t="s">
        <v>148</v>
      </c>
      <c r="B4" s="124"/>
      <c r="C4" s="124"/>
      <c r="D4" s="124"/>
      <c r="E4" s="124"/>
    </row>
    <row r="5" spans="1:5" ht="18.75" x14ac:dyDescent="0.3">
      <c r="A5" s="124"/>
      <c r="B5" s="124"/>
      <c r="C5" s="124"/>
      <c r="D5" s="124"/>
      <c r="E5" s="124"/>
    </row>
    <row r="6" spans="1:5" ht="21" x14ac:dyDescent="0.35">
      <c r="A6" s="120" t="s">
        <v>31</v>
      </c>
      <c r="B6" s="120"/>
      <c r="C6" s="120"/>
      <c r="D6" s="120"/>
      <c r="E6" s="120"/>
    </row>
    <row r="7" spans="1:5" ht="21.75" thickBot="1" x14ac:dyDescent="0.4">
      <c r="A7" s="120" t="s">
        <v>146</v>
      </c>
      <c r="B7" s="120"/>
      <c r="C7" s="120"/>
      <c r="D7" s="120"/>
      <c r="E7" s="120"/>
    </row>
    <row r="8" spans="1:5" ht="19.5" thickBot="1" x14ac:dyDescent="0.35">
      <c r="A8" s="121" t="s">
        <v>2</v>
      </c>
      <c r="B8" s="122"/>
      <c r="C8" s="122"/>
      <c r="D8" s="122"/>
      <c r="E8" s="123"/>
    </row>
    <row r="9" spans="1:5" ht="32.25" customHeight="1" thickBot="1" x14ac:dyDescent="0.3">
      <c r="A9" s="39" t="s">
        <v>7</v>
      </c>
      <c r="B9" s="40" t="s">
        <v>32</v>
      </c>
      <c r="C9" s="40" t="s">
        <v>8</v>
      </c>
      <c r="D9" s="40" t="s">
        <v>15</v>
      </c>
      <c r="E9" s="40" t="s">
        <v>3</v>
      </c>
    </row>
    <row r="10" spans="1:5" ht="195" x14ac:dyDescent="0.25">
      <c r="A10" s="57">
        <v>1</v>
      </c>
      <c r="B10" s="98" t="s">
        <v>143</v>
      </c>
      <c r="C10" s="109">
        <v>35</v>
      </c>
      <c r="D10" s="24"/>
      <c r="E10" s="81">
        <f>C10*D10</f>
        <v>0</v>
      </c>
    </row>
    <row r="11" spans="1:5" ht="180" x14ac:dyDescent="0.25">
      <c r="A11" s="18">
        <v>2</v>
      </c>
      <c r="B11" s="99" t="s">
        <v>144</v>
      </c>
      <c r="C11" s="103">
        <v>35</v>
      </c>
      <c r="D11" s="14"/>
      <c r="E11" s="20">
        <f t="shared" ref="E11:E12" si="0">C11*D11</f>
        <v>0</v>
      </c>
    </row>
    <row r="12" spans="1:5" ht="135.75" thickBot="1" x14ac:dyDescent="0.3">
      <c r="A12" s="37">
        <v>3</v>
      </c>
      <c r="B12" s="105" t="s">
        <v>138</v>
      </c>
      <c r="C12" s="110">
        <v>35</v>
      </c>
      <c r="D12" s="22"/>
      <c r="E12" s="106">
        <f t="shared" si="0"/>
        <v>0</v>
      </c>
    </row>
    <row r="13" spans="1:5" ht="21.75" customHeight="1" thickBot="1" x14ac:dyDescent="0.3">
      <c r="C13"/>
      <c r="D13" s="56" t="s">
        <v>5</v>
      </c>
      <c r="E13" s="34">
        <f>SUM(E10:E12)</f>
        <v>0</v>
      </c>
    </row>
    <row r="14" spans="1:5" x14ac:dyDescent="0.25">
      <c r="C14"/>
      <c r="D14"/>
    </row>
    <row r="15" spans="1:5" x14ac:dyDescent="0.25">
      <c r="C15"/>
      <c r="D15"/>
    </row>
    <row r="16" spans="1:5" x14ac:dyDescent="0.25">
      <c r="A16" s="9" t="s">
        <v>13</v>
      </c>
      <c r="C16"/>
      <c r="D16"/>
    </row>
    <row r="17" spans="1:5" x14ac:dyDescent="0.25">
      <c r="A17" s="52" t="s">
        <v>21</v>
      </c>
      <c r="B17" s="53"/>
      <c r="C17" s="53"/>
      <c r="D17" s="53"/>
      <c r="E17" s="53"/>
    </row>
    <row r="18" spans="1:5" x14ac:dyDescent="0.25">
      <c r="C18"/>
      <c r="D18"/>
    </row>
    <row r="19" spans="1:5" x14ac:dyDescent="0.25">
      <c r="C19"/>
      <c r="D19"/>
    </row>
    <row r="20" spans="1:5" x14ac:dyDescent="0.25">
      <c r="A20" s="9" t="s">
        <v>34</v>
      </c>
      <c r="C20" s="9" t="s">
        <v>35</v>
      </c>
      <c r="D20" s="9"/>
    </row>
    <row r="21" spans="1:5" x14ac:dyDescent="0.25">
      <c r="C21" s="9" t="s">
        <v>9</v>
      </c>
      <c r="D21" s="9"/>
    </row>
  </sheetData>
  <mergeCells count="7">
    <mergeCell ref="A8:E8"/>
    <mergeCell ref="A1:E1"/>
    <mergeCell ref="A3:E3"/>
    <mergeCell ref="A4:E4"/>
    <mergeCell ref="A5:E5"/>
    <mergeCell ref="A6:E6"/>
    <mergeCell ref="A7:E7"/>
  </mergeCells>
  <pageMargins left="0.7" right="0.7" top="0.75" bottom="0.75" header="0.3" footer="0.3"/>
  <pageSetup scale="7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48214-A465-49B1-9A13-1BCE2736B1D2}">
  <sheetPr>
    <pageSetUpPr fitToPage="1"/>
  </sheetPr>
  <dimension ref="A1:E24"/>
  <sheetViews>
    <sheetView zoomScaleNormal="100" workbookViewId="0">
      <selection activeCell="A5" sqref="A5:E5"/>
    </sheetView>
  </sheetViews>
  <sheetFormatPr baseColWidth="10" defaultRowHeight="15" x14ac:dyDescent="0.25"/>
  <cols>
    <col min="1" max="1" width="5.7109375" customWidth="1"/>
    <col min="2" max="2" width="69.7109375" customWidth="1"/>
    <col min="3" max="3" width="10.85546875" style="2" customWidth="1"/>
    <col min="4" max="4" width="12.85546875" style="2" customWidth="1"/>
    <col min="5" max="5" width="17" customWidth="1"/>
  </cols>
  <sheetData>
    <row r="1" spans="1:5" ht="21" x14ac:dyDescent="0.35">
      <c r="A1" s="120" t="s">
        <v>1</v>
      </c>
      <c r="B1" s="120"/>
      <c r="C1" s="120"/>
      <c r="D1" s="120"/>
      <c r="E1" s="120"/>
    </row>
    <row r="2" spans="1:5" ht="6.75" customHeight="1" x14ac:dyDescent="0.25">
      <c r="C2"/>
      <c r="D2"/>
    </row>
    <row r="3" spans="1:5" ht="18.75" x14ac:dyDescent="0.3">
      <c r="A3" s="124" t="s">
        <v>38</v>
      </c>
      <c r="B3" s="124"/>
      <c r="C3" s="124"/>
      <c r="D3" s="124"/>
      <c r="E3" s="124"/>
    </row>
    <row r="4" spans="1:5" ht="18.75" x14ac:dyDescent="0.3">
      <c r="A4" s="124" t="s">
        <v>148</v>
      </c>
      <c r="B4" s="124"/>
      <c r="C4" s="124"/>
      <c r="D4" s="124"/>
      <c r="E4" s="124"/>
    </row>
    <row r="5" spans="1:5" ht="6.75" customHeight="1" x14ac:dyDescent="0.3">
      <c r="A5" s="124"/>
      <c r="B5" s="124"/>
      <c r="C5" s="124"/>
      <c r="D5" s="124"/>
      <c r="E5" s="124"/>
    </row>
    <row r="6" spans="1:5" ht="21" x14ac:dyDescent="0.35">
      <c r="A6" s="120" t="s">
        <v>31</v>
      </c>
      <c r="B6" s="120"/>
      <c r="C6" s="120"/>
      <c r="D6" s="120"/>
      <c r="E6" s="120"/>
    </row>
    <row r="7" spans="1:5" ht="21.75" thickBot="1" x14ac:dyDescent="0.4">
      <c r="A7" s="120" t="s">
        <v>55</v>
      </c>
      <c r="B7" s="120"/>
      <c r="C7" s="120"/>
      <c r="D7" s="120"/>
      <c r="E7" s="120"/>
    </row>
    <row r="8" spans="1:5" ht="19.5" thickBot="1" x14ac:dyDescent="0.35">
      <c r="A8" s="121" t="s">
        <v>2</v>
      </c>
      <c r="B8" s="122"/>
      <c r="C8" s="122"/>
      <c r="D8" s="122"/>
      <c r="E8" s="123"/>
    </row>
    <row r="9" spans="1:5" ht="32.25" customHeight="1" thickBot="1" x14ac:dyDescent="0.3">
      <c r="A9" s="39" t="s">
        <v>7</v>
      </c>
      <c r="B9" s="40" t="s">
        <v>32</v>
      </c>
      <c r="C9" s="40" t="s">
        <v>8</v>
      </c>
      <c r="D9" s="40" t="s">
        <v>15</v>
      </c>
      <c r="E9" s="40" t="s">
        <v>3</v>
      </c>
    </row>
    <row r="10" spans="1:5" ht="165" x14ac:dyDescent="0.25">
      <c r="A10" s="57">
        <v>1</v>
      </c>
      <c r="B10" s="73" t="s">
        <v>134</v>
      </c>
      <c r="C10" s="80">
        <v>43</v>
      </c>
      <c r="D10" s="24"/>
      <c r="E10" s="81">
        <f>C10*D10</f>
        <v>0</v>
      </c>
    </row>
    <row r="11" spans="1:5" ht="273" customHeight="1" x14ac:dyDescent="0.25">
      <c r="A11" s="18">
        <v>2</v>
      </c>
      <c r="B11" s="74" t="s">
        <v>135</v>
      </c>
      <c r="C11" s="77">
        <v>377</v>
      </c>
      <c r="D11" s="14"/>
      <c r="E11" s="20">
        <f t="shared" ref="E11:E15" si="0">C11*D11</f>
        <v>0</v>
      </c>
    </row>
    <row r="12" spans="1:5" ht="120" x14ac:dyDescent="0.25">
      <c r="A12" s="35">
        <v>3</v>
      </c>
      <c r="B12" s="84" t="s">
        <v>119</v>
      </c>
      <c r="C12" s="85">
        <v>202</v>
      </c>
      <c r="D12" s="15"/>
      <c r="E12" s="86">
        <f t="shared" si="0"/>
        <v>0</v>
      </c>
    </row>
    <row r="13" spans="1:5" ht="75" x14ac:dyDescent="0.25">
      <c r="A13" s="18">
        <v>4</v>
      </c>
      <c r="B13" s="87" t="s">
        <v>120</v>
      </c>
      <c r="C13" s="88">
        <v>377</v>
      </c>
      <c r="D13" s="89"/>
      <c r="E13" s="20">
        <f t="shared" si="0"/>
        <v>0</v>
      </c>
    </row>
    <row r="14" spans="1:5" ht="165" x14ac:dyDescent="0.25">
      <c r="A14" s="90">
        <v>5</v>
      </c>
      <c r="B14" s="91" t="s">
        <v>121</v>
      </c>
      <c r="C14" s="92">
        <v>82</v>
      </c>
      <c r="D14" s="93"/>
      <c r="E14" s="94">
        <f t="shared" si="0"/>
        <v>0</v>
      </c>
    </row>
    <row r="15" spans="1:5" ht="90.75" thickBot="1" x14ac:dyDescent="0.3">
      <c r="A15" s="28">
        <v>6</v>
      </c>
      <c r="B15" s="95" t="s">
        <v>122</v>
      </c>
      <c r="C15" s="96">
        <v>34</v>
      </c>
      <c r="D15" s="97"/>
      <c r="E15" s="36">
        <f t="shared" si="0"/>
        <v>0</v>
      </c>
    </row>
    <row r="16" spans="1:5" ht="21.75" customHeight="1" thickBot="1" x14ac:dyDescent="0.3">
      <c r="C16"/>
      <c r="D16" s="56" t="s">
        <v>5</v>
      </c>
      <c r="E16" s="34">
        <f>SUM(E10:E15)</f>
        <v>0</v>
      </c>
    </row>
    <row r="17" spans="1:5" x14ac:dyDescent="0.25">
      <c r="C17"/>
      <c r="D17"/>
    </row>
    <row r="18" spans="1:5" x14ac:dyDescent="0.25">
      <c r="C18"/>
      <c r="D18"/>
    </row>
    <row r="19" spans="1:5" x14ac:dyDescent="0.25">
      <c r="A19" s="9" t="s">
        <v>14</v>
      </c>
      <c r="C19"/>
      <c r="D19"/>
    </row>
    <row r="20" spans="1:5" x14ac:dyDescent="0.25">
      <c r="A20" s="52" t="s">
        <v>21</v>
      </c>
      <c r="B20" s="53"/>
      <c r="C20" s="53"/>
      <c r="D20" s="53"/>
      <c r="E20" s="53"/>
    </row>
    <row r="21" spans="1:5" x14ac:dyDescent="0.25">
      <c r="C21"/>
      <c r="D21"/>
    </row>
    <row r="22" spans="1:5" x14ac:dyDescent="0.25">
      <c r="C22"/>
      <c r="D22"/>
    </row>
    <row r="23" spans="1:5" x14ac:dyDescent="0.25">
      <c r="A23" s="9" t="s">
        <v>34</v>
      </c>
      <c r="C23" s="9" t="s">
        <v>35</v>
      </c>
      <c r="D23" s="9"/>
    </row>
    <row r="24" spans="1:5" x14ac:dyDescent="0.25">
      <c r="C24" s="9" t="s">
        <v>9</v>
      </c>
      <c r="D24" s="9"/>
    </row>
  </sheetData>
  <mergeCells count="7">
    <mergeCell ref="A7:E7"/>
    <mergeCell ref="A8:E8"/>
    <mergeCell ref="A1:E1"/>
    <mergeCell ref="A3:E3"/>
    <mergeCell ref="A4:E4"/>
    <mergeCell ref="A6:E6"/>
    <mergeCell ref="A5:E5"/>
  </mergeCells>
  <pageMargins left="1.299212598425197" right="0.31496062992125984" top="0.15748031496062992" bottom="0.74803149606299213" header="0.31496062992125984" footer="0.31496062992125984"/>
  <pageSetup scale="7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C091C-A36F-4749-A2A0-89265911A60D}">
  <sheetPr>
    <pageSetUpPr fitToPage="1"/>
  </sheetPr>
  <dimension ref="A1:E20"/>
  <sheetViews>
    <sheetView workbookViewId="0">
      <selection activeCell="A5" sqref="A5:E5"/>
    </sheetView>
  </sheetViews>
  <sheetFormatPr baseColWidth="10" defaultRowHeight="15" x14ac:dyDescent="0.25"/>
  <cols>
    <col min="1" max="1" width="5.7109375" customWidth="1"/>
    <col min="2" max="2" width="69.7109375" customWidth="1"/>
    <col min="3" max="3" width="10.140625" style="2" customWidth="1"/>
    <col min="4" max="4" width="12.85546875" style="2" customWidth="1"/>
    <col min="5" max="5" width="17" customWidth="1"/>
  </cols>
  <sheetData>
    <row r="1" spans="1:5" ht="21" x14ac:dyDescent="0.35">
      <c r="A1" s="120" t="s">
        <v>1</v>
      </c>
      <c r="B1" s="120"/>
      <c r="C1" s="120"/>
      <c r="D1" s="120"/>
      <c r="E1" s="120"/>
    </row>
    <row r="2" spans="1:5" x14ac:dyDescent="0.25">
      <c r="C2"/>
      <c r="D2"/>
    </row>
    <row r="3" spans="1:5" ht="18.75" x14ac:dyDescent="0.3">
      <c r="A3" s="124" t="s">
        <v>38</v>
      </c>
      <c r="B3" s="124"/>
      <c r="C3" s="124"/>
      <c r="D3" s="124"/>
      <c r="E3" s="124"/>
    </row>
    <row r="4" spans="1:5" ht="18.75" x14ac:dyDescent="0.3">
      <c r="A4" s="124" t="s">
        <v>148</v>
      </c>
      <c r="B4" s="124"/>
      <c r="C4" s="124"/>
      <c r="D4" s="124"/>
      <c r="E4" s="124"/>
    </row>
    <row r="5" spans="1:5" ht="18.75" x14ac:dyDescent="0.3">
      <c r="A5" s="124"/>
      <c r="B5" s="124"/>
      <c r="C5" s="124"/>
      <c r="D5" s="124"/>
      <c r="E5" s="124"/>
    </row>
    <row r="6" spans="1:5" ht="21" x14ac:dyDescent="0.35">
      <c r="A6" s="120" t="s">
        <v>31</v>
      </c>
      <c r="B6" s="120"/>
      <c r="C6" s="120"/>
      <c r="D6" s="120"/>
      <c r="E6" s="120"/>
    </row>
    <row r="7" spans="1:5" ht="21.75" thickBot="1" x14ac:dyDescent="0.4">
      <c r="A7" s="120" t="s">
        <v>39</v>
      </c>
      <c r="B7" s="120"/>
      <c r="C7" s="120"/>
      <c r="D7" s="120"/>
      <c r="E7" s="120"/>
    </row>
    <row r="8" spans="1:5" ht="19.5" thickBot="1" x14ac:dyDescent="0.35">
      <c r="A8" s="121" t="s">
        <v>2</v>
      </c>
      <c r="B8" s="122"/>
      <c r="C8" s="122"/>
      <c r="D8" s="122"/>
      <c r="E8" s="123"/>
    </row>
    <row r="9" spans="1:5" ht="32.25" customHeight="1" thickBot="1" x14ac:dyDescent="0.3">
      <c r="A9" s="39" t="s">
        <v>7</v>
      </c>
      <c r="B9" s="40" t="s">
        <v>32</v>
      </c>
      <c r="C9" s="40" t="s">
        <v>8</v>
      </c>
      <c r="D9" s="40" t="s">
        <v>15</v>
      </c>
      <c r="E9" s="40" t="s">
        <v>3</v>
      </c>
    </row>
    <row r="10" spans="1:5" ht="210" x14ac:dyDescent="0.25">
      <c r="A10" s="57">
        <v>1</v>
      </c>
      <c r="B10" s="73" t="s">
        <v>136</v>
      </c>
      <c r="C10" s="80">
        <v>1</v>
      </c>
      <c r="D10" s="24"/>
      <c r="E10" s="81">
        <f>C10*D10</f>
        <v>0</v>
      </c>
    </row>
    <row r="11" spans="1:5" ht="120.75" thickBot="1" x14ac:dyDescent="0.3">
      <c r="A11" s="28">
        <v>2</v>
      </c>
      <c r="B11" s="82" t="s">
        <v>137</v>
      </c>
      <c r="C11" s="83">
        <v>1</v>
      </c>
      <c r="D11" s="29"/>
      <c r="E11" s="36">
        <f t="shared" ref="E11" si="0">C11*D11</f>
        <v>0</v>
      </c>
    </row>
    <row r="12" spans="1:5" ht="21.75" customHeight="1" thickBot="1" x14ac:dyDescent="0.3">
      <c r="C12"/>
      <c r="D12" s="56" t="s">
        <v>5</v>
      </c>
      <c r="E12" s="34">
        <f>SUM(E10:E11)</f>
        <v>0</v>
      </c>
    </row>
    <row r="13" spans="1:5" x14ac:dyDescent="0.25">
      <c r="C13"/>
      <c r="D13"/>
    </row>
    <row r="14" spans="1:5" x14ac:dyDescent="0.25">
      <c r="C14"/>
      <c r="D14"/>
    </row>
    <row r="15" spans="1:5" x14ac:dyDescent="0.25">
      <c r="A15" s="9" t="s">
        <v>23</v>
      </c>
      <c r="C15"/>
      <c r="D15"/>
    </row>
    <row r="16" spans="1:5" x14ac:dyDescent="0.25">
      <c r="A16" s="52" t="s">
        <v>21</v>
      </c>
      <c r="B16" s="53"/>
      <c r="C16" s="53"/>
      <c r="D16" s="53"/>
      <c r="E16" s="53"/>
    </row>
    <row r="17" spans="1:4" x14ac:dyDescent="0.25">
      <c r="C17"/>
      <c r="D17"/>
    </row>
    <row r="18" spans="1:4" x14ac:dyDescent="0.25">
      <c r="C18"/>
      <c r="D18"/>
    </row>
    <row r="19" spans="1:4" x14ac:dyDescent="0.25">
      <c r="A19" s="9" t="s">
        <v>34</v>
      </c>
      <c r="C19" s="9" t="s">
        <v>35</v>
      </c>
      <c r="D19" s="9"/>
    </row>
    <row r="20" spans="1:4" x14ac:dyDescent="0.25">
      <c r="C20" s="9" t="s">
        <v>9</v>
      </c>
      <c r="D20" s="9"/>
    </row>
  </sheetData>
  <mergeCells count="7">
    <mergeCell ref="A8:E8"/>
    <mergeCell ref="A5:E5"/>
    <mergeCell ref="A1:E1"/>
    <mergeCell ref="A3:E3"/>
    <mergeCell ref="A4:E4"/>
    <mergeCell ref="A6:E6"/>
    <mergeCell ref="A7:E7"/>
  </mergeCells>
  <pageMargins left="0.7" right="0.7" top="0.75" bottom="0.75" header="0.3" footer="0.3"/>
  <pageSetup scale="7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86FE2-3442-484E-9AFC-0EE5A2E1EAD4}">
  <sheetPr>
    <pageSetUpPr fitToPage="1"/>
  </sheetPr>
  <dimension ref="A1:E30"/>
  <sheetViews>
    <sheetView workbookViewId="0">
      <selection activeCell="A6" sqref="A6:E6"/>
    </sheetView>
  </sheetViews>
  <sheetFormatPr baseColWidth="10" defaultRowHeight="15" x14ac:dyDescent="0.25"/>
  <cols>
    <col min="1" max="1" width="5.7109375" customWidth="1"/>
    <col min="2" max="2" width="69.7109375" customWidth="1"/>
    <col min="3" max="3" width="10.85546875" style="2" customWidth="1"/>
    <col min="4" max="4" width="12.85546875" style="2" customWidth="1"/>
    <col min="5" max="5" width="17" customWidth="1"/>
  </cols>
  <sheetData>
    <row r="1" spans="1:5" ht="21" x14ac:dyDescent="0.35">
      <c r="A1" s="120" t="s">
        <v>1</v>
      </c>
      <c r="B1" s="120"/>
      <c r="C1" s="120"/>
      <c r="D1" s="120"/>
      <c r="E1" s="120"/>
    </row>
    <row r="2" spans="1:5" x14ac:dyDescent="0.25">
      <c r="C2"/>
      <c r="D2"/>
    </row>
    <row r="3" spans="1:5" ht="18.75" x14ac:dyDescent="0.3">
      <c r="A3" s="124" t="s">
        <v>38</v>
      </c>
      <c r="B3" s="124"/>
      <c r="C3" s="124"/>
      <c r="D3" s="124"/>
      <c r="E3" s="124"/>
    </row>
    <row r="4" spans="1:5" ht="18.75" x14ac:dyDescent="0.3">
      <c r="A4" s="124" t="s">
        <v>148</v>
      </c>
      <c r="B4" s="124"/>
      <c r="C4" s="124"/>
      <c r="D4" s="124"/>
      <c r="E4" s="124"/>
    </row>
    <row r="5" spans="1:5" ht="18.75" x14ac:dyDescent="0.3">
      <c r="A5" s="124"/>
      <c r="B5" s="124"/>
      <c r="C5" s="124"/>
      <c r="D5" s="124"/>
      <c r="E5" s="124"/>
    </row>
    <row r="6" spans="1:5" ht="21" x14ac:dyDescent="0.35">
      <c r="A6" s="120" t="s">
        <v>31</v>
      </c>
      <c r="B6" s="120"/>
      <c r="C6" s="120"/>
      <c r="D6" s="120"/>
      <c r="E6" s="120"/>
    </row>
    <row r="7" spans="1:5" ht="21.75" thickBot="1" x14ac:dyDescent="0.4">
      <c r="A7" s="120" t="s">
        <v>40</v>
      </c>
      <c r="B7" s="120"/>
      <c r="C7" s="120"/>
      <c r="D7" s="120"/>
      <c r="E7" s="120"/>
    </row>
    <row r="8" spans="1:5" ht="19.5" thickBot="1" x14ac:dyDescent="0.35">
      <c r="A8" s="121" t="s">
        <v>2</v>
      </c>
      <c r="B8" s="122"/>
      <c r="C8" s="122"/>
      <c r="D8" s="122"/>
      <c r="E8" s="123"/>
    </row>
    <row r="9" spans="1:5" ht="32.25" customHeight="1" thickBot="1" x14ac:dyDescent="0.3">
      <c r="A9" s="39" t="s">
        <v>7</v>
      </c>
      <c r="B9" s="40" t="s">
        <v>32</v>
      </c>
      <c r="C9" s="40" t="s">
        <v>8</v>
      </c>
      <c r="D9" s="40" t="s">
        <v>15</v>
      </c>
      <c r="E9" s="40" t="s">
        <v>3</v>
      </c>
    </row>
    <row r="10" spans="1:5" ht="135" x14ac:dyDescent="0.25">
      <c r="A10" s="57">
        <v>1</v>
      </c>
      <c r="B10" s="98" t="s">
        <v>123</v>
      </c>
      <c r="C10" s="23">
        <v>34</v>
      </c>
      <c r="D10" s="24"/>
      <c r="E10" s="81">
        <f>C10*D10</f>
        <v>0</v>
      </c>
    </row>
    <row r="11" spans="1:5" ht="165" x14ac:dyDescent="0.25">
      <c r="A11" s="18">
        <v>2</v>
      </c>
      <c r="B11" s="99" t="s">
        <v>77</v>
      </c>
      <c r="C11" s="13">
        <v>34</v>
      </c>
      <c r="D11" s="14"/>
      <c r="E11" s="20">
        <f t="shared" ref="E11:E21" si="0">C11*D11</f>
        <v>0</v>
      </c>
    </row>
    <row r="12" spans="1:5" ht="90" x14ac:dyDescent="0.25">
      <c r="A12" s="35">
        <v>3</v>
      </c>
      <c r="B12" s="100" t="s">
        <v>79</v>
      </c>
      <c r="C12" s="12">
        <v>67</v>
      </c>
      <c r="D12" s="15"/>
      <c r="E12" s="86">
        <f t="shared" si="0"/>
        <v>0</v>
      </c>
    </row>
    <row r="13" spans="1:5" ht="105" x14ac:dyDescent="0.25">
      <c r="A13" s="18">
        <v>4</v>
      </c>
      <c r="B13" s="99" t="s">
        <v>78</v>
      </c>
      <c r="C13" s="13">
        <v>114</v>
      </c>
      <c r="D13" s="14"/>
      <c r="E13" s="20">
        <f t="shared" si="0"/>
        <v>0</v>
      </c>
    </row>
    <row r="14" spans="1:5" ht="45" x14ac:dyDescent="0.25">
      <c r="A14" s="35">
        <v>5</v>
      </c>
      <c r="B14" s="101" t="s">
        <v>80</v>
      </c>
      <c r="C14" s="12">
        <v>68</v>
      </c>
      <c r="D14" s="15"/>
      <c r="E14" s="86">
        <f t="shared" si="0"/>
        <v>0</v>
      </c>
    </row>
    <row r="15" spans="1:5" ht="90" x14ac:dyDescent="0.25">
      <c r="A15" s="18">
        <v>6</v>
      </c>
      <c r="B15" s="99" t="s">
        <v>124</v>
      </c>
      <c r="C15" s="13">
        <v>34</v>
      </c>
      <c r="D15" s="14"/>
      <c r="E15" s="20">
        <f t="shared" si="0"/>
        <v>0</v>
      </c>
    </row>
    <row r="16" spans="1:5" ht="105" x14ac:dyDescent="0.25">
      <c r="A16" s="35">
        <v>7</v>
      </c>
      <c r="B16" s="101" t="s">
        <v>127</v>
      </c>
      <c r="C16" s="12">
        <v>35</v>
      </c>
      <c r="D16" s="15"/>
      <c r="E16" s="86">
        <f t="shared" si="0"/>
        <v>0</v>
      </c>
    </row>
    <row r="17" spans="1:5" ht="90" x14ac:dyDescent="0.25">
      <c r="A17" s="18">
        <v>8</v>
      </c>
      <c r="B17" s="99" t="s">
        <v>81</v>
      </c>
      <c r="C17" s="13">
        <v>30</v>
      </c>
      <c r="D17" s="14"/>
      <c r="E17" s="20">
        <f t="shared" si="0"/>
        <v>0</v>
      </c>
    </row>
    <row r="18" spans="1:5" ht="120" x14ac:dyDescent="0.25">
      <c r="A18" s="35">
        <v>9</v>
      </c>
      <c r="B18" s="101" t="s">
        <v>82</v>
      </c>
      <c r="C18" s="12">
        <v>92</v>
      </c>
      <c r="D18" s="15"/>
      <c r="E18" s="86">
        <f t="shared" si="0"/>
        <v>0</v>
      </c>
    </row>
    <row r="19" spans="1:5" ht="105" x14ac:dyDescent="0.25">
      <c r="A19" s="18">
        <v>10</v>
      </c>
      <c r="B19" s="99" t="s">
        <v>125</v>
      </c>
      <c r="C19" s="13">
        <v>33</v>
      </c>
      <c r="D19" s="14"/>
      <c r="E19" s="20">
        <f t="shared" si="0"/>
        <v>0</v>
      </c>
    </row>
    <row r="20" spans="1:5" ht="90" x14ac:dyDescent="0.25">
      <c r="A20" s="35">
        <v>11</v>
      </c>
      <c r="B20" s="101" t="s">
        <v>126</v>
      </c>
      <c r="C20" s="12">
        <v>68</v>
      </c>
      <c r="D20" s="15"/>
      <c r="E20" s="86">
        <f t="shared" si="0"/>
        <v>0</v>
      </c>
    </row>
    <row r="21" spans="1:5" ht="105.75" thickBot="1" x14ac:dyDescent="0.3">
      <c r="A21" s="28">
        <v>12</v>
      </c>
      <c r="B21" s="102" t="s">
        <v>83</v>
      </c>
      <c r="C21" s="41">
        <v>34</v>
      </c>
      <c r="D21" s="29"/>
      <c r="E21" s="36">
        <f t="shared" si="0"/>
        <v>0</v>
      </c>
    </row>
    <row r="22" spans="1:5" ht="21.75" customHeight="1" thickBot="1" x14ac:dyDescent="0.3">
      <c r="C22"/>
      <c r="D22" s="56" t="s">
        <v>5</v>
      </c>
      <c r="E22" s="34">
        <f>SUM(E10:E21)</f>
        <v>0</v>
      </c>
    </row>
    <row r="23" spans="1:5" x14ac:dyDescent="0.25">
      <c r="C23"/>
      <c r="D23"/>
    </row>
    <row r="24" spans="1:5" x14ac:dyDescent="0.25">
      <c r="C24"/>
      <c r="D24"/>
    </row>
    <row r="25" spans="1:5" x14ac:dyDescent="0.25">
      <c r="A25" s="9" t="s">
        <v>24</v>
      </c>
      <c r="C25"/>
      <c r="D25"/>
    </row>
    <row r="26" spans="1:5" x14ac:dyDescent="0.25">
      <c r="A26" s="52" t="s">
        <v>21</v>
      </c>
      <c r="B26" s="53"/>
      <c r="C26" s="53"/>
      <c r="D26" s="53"/>
      <c r="E26" s="53"/>
    </row>
    <row r="27" spans="1:5" x14ac:dyDescent="0.25">
      <c r="C27"/>
      <c r="D27"/>
    </row>
    <row r="28" spans="1:5" x14ac:dyDescent="0.25">
      <c r="C28"/>
      <c r="D28"/>
    </row>
    <row r="29" spans="1:5" x14ac:dyDescent="0.25">
      <c r="A29" s="9" t="s">
        <v>34</v>
      </c>
      <c r="C29" s="9" t="s">
        <v>35</v>
      </c>
      <c r="D29" s="9"/>
    </row>
    <row r="30" spans="1:5" x14ac:dyDescent="0.25">
      <c r="C30" s="9" t="s">
        <v>9</v>
      </c>
      <c r="D30" s="9"/>
    </row>
  </sheetData>
  <mergeCells count="7">
    <mergeCell ref="A8:E8"/>
    <mergeCell ref="A5:E5"/>
    <mergeCell ref="A1:E1"/>
    <mergeCell ref="A3:E3"/>
    <mergeCell ref="A4:E4"/>
    <mergeCell ref="A6:E6"/>
    <mergeCell ref="A7:E7"/>
  </mergeCells>
  <pageMargins left="0.7" right="0.7" top="0.75" bottom="0.75" header="0.3" footer="0.3"/>
  <pageSetup scale="77"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79DD8-C900-4CC2-AFBC-B99BC6C4AC60}">
  <sheetPr>
    <pageSetUpPr fitToPage="1"/>
  </sheetPr>
  <dimension ref="A1:E32"/>
  <sheetViews>
    <sheetView topLeftCell="A3" workbookViewId="0">
      <selection activeCell="A4" sqref="A4:E4"/>
    </sheetView>
  </sheetViews>
  <sheetFormatPr baseColWidth="10" defaultRowHeight="15" x14ac:dyDescent="0.25"/>
  <cols>
    <col min="1" max="1" width="5.7109375" customWidth="1"/>
    <col min="2" max="2" width="69.7109375" customWidth="1"/>
    <col min="3" max="3" width="10.85546875" style="2" customWidth="1"/>
    <col min="4" max="4" width="12.85546875" style="2" customWidth="1"/>
    <col min="5" max="5" width="17" customWidth="1"/>
  </cols>
  <sheetData>
    <row r="1" spans="1:5" ht="21" x14ac:dyDescent="0.35">
      <c r="A1" s="120" t="s">
        <v>1</v>
      </c>
      <c r="B1" s="120"/>
      <c r="C1" s="120"/>
      <c r="D1" s="120"/>
      <c r="E1" s="120"/>
    </row>
    <row r="2" spans="1:5" x14ac:dyDescent="0.25">
      <c r="C2"/>
      <c r="D2"/>
    </row>
    <row r="3" spans="1:5" ht="18.75" x14ac:dyDescent="0.3">
      <c r="A3" s="124" t="s">
        <v>38</v>
      </c>
      <c r="B3" s="124"/>
      <c r="C3" s="124"/>
      <c r="D3" s="124"/>
      <c r="E3" s="124"/>
    </row>
    <row r="4" spans="1:5" ht="18.75" x14ac:dyDescent="0.3">
      <c r="A4" s="124" t="s">
        <v>148</v>
      </c>
      <c r="B4" s="124"/>
      <c r="C4" s="124"/>
      <c r="D4" s="124"/>
      <c r="E4" s="124"/>
    </row>
    <row r="5" spans="1:5" ht="18.75" x14ac:dyDescent="0.3">
      <c r="A5" s="124"/>
      <c r="B5" s="124"/>
      <c r="C5" s="124"/>
      <c r="D5" s="124"/>
      <c r="E5" s="124"/>
    </row>
    <row r="6" spans="1:5" ht="21" x14ac:dyDescent="0.35">
      <c r="A6" s="120" t="s">
        <v>31</v>
      </c>
      <c r="B6" s="120"/>
      <c r="C6" s="120"/>
      <c r="D6" s="120"/>
      <c r="E6" s="120"/>
    </row>
    <row r="7" spans="1:5" ht="21.75" thickBot="1" x14ac:dyDescent="0.4">
      <c r="A7" s="120" t="s">
        <v>41</v>
      </c>
      <c r="B7" s="120"/>
      <c r="C7" s="120"/>
      <c r="D7" s="120"/>
      <c r="E7" s="120"/>
    </row>
    <row r="8" spans="1:5" ht="19.5" thickBot="1" x14ac:dyDescent="0.35">
      <c r="A8" s="121" t="s">
        <v>2</v>
      </c>
      <c r="B8" s="122"/>
      <c r="C8" s="122"/>
      <c r="D8" s="122"/>
      <c r="E8" s="123"/>
    </row>
    <row r="9" spans="1:5" ht="32.25" customHeight="1" thickBot="1" x14ac:dyDescent="0.3">
      <c r="A9" s="39" t="s">
        <v>7</v>
      </c>
      <c r="B9" s="40" t="s">
        <v>32</v>
      </c>
      <c r="C9" s="40" t="s">
        <v>8</v>
      </c>
      <c r="D9" s="40" t="s">
        <v>15</v>
      </c>
      <c r="E9" s="40" t="s">
        <v>3</v>
      </c>
    </row>
    <row r="10" spans="1:5" ht="135" x14ac:dyDescent="0.25">
      <c r="A10" s="57">
        <v>1</v>
      </c>
      <c r="B10" s="98" t="s">
        <v>84</v>
      </c>
      <c r="C10" s="23">
        <v>43</v>
      </c>
      <c r="D10" s="24"/>
      <c r="E10" s="81">
        <f>C10*D10</f>
        <v>0</v>
      </c>
    </row>
    <row r="11" spans="1:5" x14ac:dyDescent="0.25">
      <c r="A11" s="18">
        <v>2</v>
      </c>
      <c r="B11" s="99" t="s">
        <v>60</v>
      </c>
      <c r="C11" s="103">
        <v>200</v>
      </c>
      <c r="D11" s="89"/>
      <c r="E11" s="20">
        <f t="shared" ref="E11:E23" si="0">C11*D11</f>
        <v>0</v>
      </c>
    </row>
    <row r="12" spans="1:5" ht="135" x14ac:dyDescent="0.25">
      <c r="A12" s="35">
        <v>3</v>
      </c>
      <c r="B12" s="101" t="s">
        <v>128</v>
      </c>
      <c r="C12" s="12">
        <v>27</v>
      </c>
      <c r="D12" s="15"/>
      <c r="E12" s="86">
        <f t="shared" si="0"/>
        <v>0</v>
      </c>
    </row>
    <row r="13" spans="1:5" ht="135" x14ac:dyDescent="0.25">
      <c r="A13" s="18">
        <v>4</v>
      </c>
      <c r="B13" s="99" t="s">
        <v>85</v>
      </c>
      <c r="C13" s="103">
        <v>29</v>
      </c>
      <c r="D13" s="89"/>
      <c r="E13" s="20">
        <f t="shared" si="0"/>
        <v>0</v>
      </c>
    </row>
    <row r="14" spans="1:5" ht="75" x14ac:dyDescent="0.25">
      <c r="A14" s="35">
        <v>5</v>
      </c>
      <c r="B14" s="101" t="s">
        <v>86</v>
      </c>
      <c r="C14" s="12">
        <v>31</v>
      </c>
      <c r="D14" s="15"/>
      <c r="E14" s="86">
        <f t="shared" si="0"/>
        <v>0</v>
      </c>
    </row>
    <row r="15" spans="1:5" ht="135" x14ac:dyDescent="0.25">
      <c r="A15" s="18">
        <v>6</v>
      </c>
      <c r="B15" s="99" t="s">
        <v>87</v>
      </c>
      <c r="C15" s="103">
        <v>35</v>
      </c>
      <c r="D15" s="89"/>
      <c r="E15" s="20">
        <f t="shared" si="0"/>
        <v>0</v>
      </c>
    </row>
    <row r="16" spans="1:5" ht="227.25" customHeight="1" x14ac:dyDescent="0.25">
      <c r="A16" s="35">
        <v>7</v>
      </c>
      <c r="B16" s="101" t="s">
        <v>88</v>
      </c>
      <c r="C16" s="12">
        <v>33</v>
      </c>
      <c r="D16" s="15"/>
      <c r="E16" s="86">
        <f t="shared" si="0"/>
        <v>0</v>
      </c>
    </row>
    <row r="17" spans="1:5" ht="180" x14ac:dyDescent="0.25">
      <c r="A17" s="18">
        <v>8</v>
      </c>
      <c r="B17" s="99" t="s">
        <v>89</v>
      </c>
      <c r="C17" s="103">
        <v>201</v>
      </c>
      <c r="D17" s="89"/>
      <c r="E17" s="20">
        <f t="shared" si="0"/>
        <v>0</v>
      </c>
    </row>
    <row r="18" spans="1:5" x14ac:dyDescent="0.25">
      <c r="A18" s="35">
        <v>9</v>
      </c>
      <c r="B18" s="101" t="s">
        <v>61</v>
      </c>
      <c r="C18" s="12">
        <v>204</v>
      </c>
      <c r="D18" s="15"/>
      <c r="E18" s="86">
        <f t="shared" si="0"/>
        <v>0</v>
      </c>
    </row>
    <row r="19" spans="1:5" x14ac:dyDescent="0.25">
      <c r="A19" s="18">
        <v>10</v>
      </c>
      <c r="B19" s="99" t="s">
        <v>62</v>
      </c>
      <c r="C19" s="103">
        <v>141</v>
      </c>
      <c r="D19" s="89"/>
      <c r="E19" s="20">
        <f t="shared" si="0"/>
        <v>0</v>
      </c>
    </row>
    <row r="20" spans="1:5" x14ac:dyDescent="0.25">
      <c r="A20" s="35">
        <v>11</v>
      </c>
      <c r="B20" s="101" t="s">
        <v>63</v>
      </c>
      <c r="C20" s="12">
        <v>141</v>
      </c>
      <c r="D20" s="15"/>
      <c r="E20" s="86">
        <f t="shared" si="0"/>
        <v>0</v>
      </c>
    </row>
    <row r="21" spans="1:5" ht="120" x14ac:dyDescent="0.25">
      <c r="A21" s="18">
        <v>12</v>
      </c>
      <c r="B21" s="99" t="s">
        <v>90</v>
      </c>
      <c r="C21" s="103">
        <v>266</v>
      </c>
      <c r="D21" s="89"/>
      <c r="E21" s="20">
        <f t="shared" si="0"/>
        <v>0</v>
      </c>
    </row>
    <row r="22" spans="1:5" ht="150" x14ac:dyDescent="0.25">
      <c r="A22" s="35">
        <v>13</v>
      </c>
      <c r="B22" s="101" t="s">
        <v>91</v>
      </c>
      <c r="C22" s="12">
        <v>29</v>
      </c>
      <c r="D22" s="15"/>
      <c r="E22" s="86">
        <f t="shared" si="0"/>
        <v>0</v>
      </c>
    </row>
    <row r="23" spans="1:5" ht="15.75" thickBot="1" x14ac:dyDescent="0.3">
      <c r="A23" s="28">
        <v>14</v>
      </c>
      <c r="B23" s="102" t="s">
        <v>64</v>
      </c>
      <c r="C23" s="104">
        <v>5</v>
      </c>
      <c r="D23" s="97"/>
      <c r="E23" s="36">
        <f t="shared" si="0"/>
        <v>0</v>
      </c>
    </row>
    <row r="24" spans="1:5" ht="22.5" customHeight="1" thickBot="1" x14ac:dyDescent="0.3">
      <c r="C24"/>
      <c r="D24" s="56" t="s">
        <v>5</v>
      </c>
      <c r="E24" s="34">
        <f>SUM(E10:E23)</f>
        <v>0</v>
      </c>
    </row>
    <row r="25" spans="1:5" x14ac:dyDescent="0.25">
      <c r="C25"/>
      <c r="D25"/>
    </row>
    <row r="26" spans="1:5" x14ac:dyDescent="0.25">
      <c r="C26"/>
      <c r="D26"/>
    </row>
    <row r="27" spans="1:5" x14ac:dyDescent="0.25">
      <c r="A27" s="9" t="s">
        <v>25</v>
      </c>
      <c r="C27"/>
      <c r="D27"/>
    </row>
    <row r="28" spans="1:5" x14ac:dyDescent="0.25">
      <c r="A28" s="52" t="s">
        <v>21</v>
      </c>
      <c r="B28" s="53"/>
      <c r="C28" s="53"/>
      <c r="D28" s="53"/>
      <c r="E28" s="53"/>
    </row>
    <row r="29" spans="1:5" x14ac:dyDescent="0.25">
      <c r="C29"/>
      <c r="D29"/>
    </row>
    <row r="30" spans="1:5" x14ac:dyDescent="0.25">
      <c r="C30"/>
      <c r="D30"/>
    </row>
    <row r="31" spans="1:5" x14ac:dyDescent="0.25">
      <c r="A31" s="9" t="s">
        <v>34</v>
      </c>
      <c r="C31" s="9" t="s">
        <v>35</v>
      </c>
      <c r="D31" s="9"/>
    </row>
    <row r="32" spans="1:5" x14ac:dyDescent="0.25">
      <c r="C32" s="9" t="s">
        <v>9</v>
      </c>
      <c r="D32" s="9"/>
    </row>
  </sheetData>
  <mergeCells count="7">
    <mergeCell ref="A8:E8"/>
    <mergeCell ref="A5:E5"/>
    <mergeCell ref="A1:E1"/>
    <mergeCell ref="A3:E3"/>
    <mergeCell ref="A4:E4"/>
    <mergeCell ref="A6:E6"/>
    <mergeCell ref="A7:E7"/>
  </mergeCells>
  <pageMargins left="0.7" right="0.7" top="0.75" bottom="0.75" header="0.3" footer="0.3"/>
  <pageSetup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7</vt:i4>
      </vt:variant>
    </vt:vector>
  </HeadingPairs>
  <TitlesOfParts>
    <vt:vector size="22" baseType="lpstr">
      <vt:lpstr>1 EQUIPOS DE CÓMPUTO 1</vt:lpstr>
      <vt:lpstr>2 EQUIPOS DE CÓMPUTO 2 </vt:lpstr>
      <vt:lpstr>3 EQUIPOS DE CÓMPUTO 3</vt:lpstr>
      <vt:lpstr>4 EQUIPOS DE CÓMPUTO 4</vt:lpstr>
      <vt:lpstr>5 EQUIPOS DE CÓMPUTO 5</vt:lpstr>
      <vt:lpstr>6 EQUIPOS VIDEO VIGILANCIA</vt:lpstr>
      <vt:lpstr>7 SERVIDOR Y ALMACENAMIENTO</vt:lpstr>
      <vt:lpstr>8 ACCESORIOS INFORMATICOS</vt:lpstr>
      <vt:lpstr>9 COMPONENTES DE AUDIO</vt:lpstr>
      <vt:lpstr>10 EQUIPO ELÉCTRICO</vt:lpstr>
      <vt:lpstr>11 EQUIPOS DE RED</vt:lpstr>
      <vt:lpstr>12 EQUIPO RED PARA SALAS ORALES</vt:lpstr>
      <vt:lpstr>13 COMPONENTES DE VIDEO</vt:lpstr>
      <vt:lpstr>14 DETECTORES DE METAL</vt:lpstr>
      <vt:lpstr>ACUMULADO DEL ANEXO 1</vt:lpstr>
      <vt:lpstr>'1 EQUIPOS DE CÓMPUTO 1'!Área_de_impresión</vt:lpstr>
      <vt:lpstr>'11 EQUIPOS DE RED'!Área_de_impresión</vt:lpstr>
      <vt:lpstr>'2 EQUIPOS DE CÓMPUTO 2 '!Área_de_impresión</vt:lpstr>
      <vt:lpstr>'3 EQUIPOS DE CÓMPUTO 3'!Área_de_impresión</vt:lpstr>
      <vt:lpstr>'4 EQUIPOS DE CÓMPUTO 4'!Área_de_impresión</vt:lpstr>
      <vt:lpstr>'6 EQUIPOS VIDEO VIGILANCIA'!Área_de_impresión</vt:lpstr>
      <vt:lpstr>'ACUMULADO DEL ANEXO 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dc:creator>
  <cp:lastModifiedBy>Daniel Olivarria Arnold</cp:lastModifiedBy>
  <cp:lastPrinted>2023-10-24T16:49:11Z</cp:lastPrinted>
  <dcterms:created xsi:type="dcterms:W3CDTF">2023-06-07T17:45:02Z</dcterms:created>
  <dcterms:modified xsi:type="dcterms:W3CDTF">2023-10-24T16:49:29Z</dcterms:modified>
</cp:coreProperties>
</file>